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收入" sheetId="22" r:id="rId1"/>
    <sheet name="支出" sheetId="23" r:id="rId2"/>
    <sheet name="Sheet1" sheetId="24" r:id="rId3"/>
  </sheets>
  <definedNames>
    <definedName name="_xlnm._FilterDatabase" localSheetId="0" hidden="1">收入!#REF!</definedName>
    <definedName name="_xlnm._FilterDatabase" localSheetId="1" hidden="1">支出!#REF!</definedName>
    <definedName name="地区名称">#REF!</definedName>
    <definedName name="_xlnm.Print_Area" localSheetId="0">收入!$A$1:$D$34</definedName>
    <definedName name="_xlnm.Print_Titles" localSheetId="1">支出!$2:$5</definedName>
    <definedName name="_xlnm.Print_Titles" localSheetId="0">收入!#REF!</definedName>
  </definedNames>
  <calcPr calcId="144525" fullPrecision="0" concurrentCalc="0"/>
</workbook>
</file>

<file path=xl/sharedStrings.xml><?xml version="1.0" encoding="utf-8"?>
<sst xmlns="http://schemas.openxmlformats.org/spreadsheetml/2006/main" count="255" uniqueCount="221">
  <si>
    <t>表一：</t>
  </si>
  <si>
    <t>二○二一年政府性基金预算收入安排情况表（草案）</t>
  </si>
  <si>
    <t>单位：万元</t>
  </si>
  <si>
    <t>收入项目</t>
  </si>
  <si>
    <t>二○二○年　　　　　　　　　　执行数</t>
  </si>
  <si>
    <t>二○二一年　　　　　　　　　　预算数</t>
  </si>
  <si>
    <t>预算数比执行数增减%</t>
  </si>
  <si>
    <t>农网还贷资金收入</t>
  </si>
  <si>
    <t>海南省高等级公路车辆通行附加费收入</t>
  </si>
  <si>
    <t>港口建设费收入</t>
  </si>
  <si>
    <t>四、国家电影事业发展专项资金收入</t>
  </si>
  <si>
    <t>国有土地收益基金收入</t>
  </si>
  <si>
    <t>农业土地开发资金收入</t>
  </si>
  <si>
    <t>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</si>
  <si>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</si>
  <si>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</si>
  <si>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</si>
  <si>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</si>
  <si>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</si>
  <si>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彩票公益金收入</t>
  </si>
  <si>
    <t>城市基础设施配套费收入</t>
  </si>
  <si>
    <t>十一、小型水库移民扶助基金收入</t>
  </si>
  <si>
    <t>十二、国家重大水利工程建设基金收入</t>
  </si>
  <si>
    <t>十三、车辆通行费</t>
  </si>
  <si>
    <t>污水处理费收入</t>
  </si>
  <si>
    <t>十五、彩票发行机构和彩票销售机构的业务费用</t>
  </si>
  <si>
    <t>十六、其他政府性基金收入</t>
  </si>
  <si>
    <t>十七、专项债券对应项目专项收入</t>
  </si>
  <si>
    <t>收入合计</t>
  </si>
  <si>
    <t>政府性基金转移收入</t>
  </si>
  <si>
    <t xml:space="preserve">    　政府性基金补助收入</t>
  </si>
  <si>
    <t xml:space="preserve">    　政府性基金上解收入</t>
  </si>
  <si>
    <t>上年结余收入</t>
  </si>
  <si>
    <t>地方政府专项债务收入</t>
  </si>
  <si>
    <t>地方政府专项债券转贷收入</t>
  </si>
  <si>
    <t>收入总计</t>
  </si>
  <si>
    <t>表二：</t>
  </si>
  <si>
    <t>二○二一政府性基金预算支出安排情况表（草案）</t>
  </si>
  <si>
    <t>支出项目</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</si>
  <si>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</si>
  <si>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</si>
  <si>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</si>
  <si>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</si>
  <si>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</si>
  <si>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其他国家电影事业发展专项资金支出</t>
  </si>
  <si>
    <t xml:space="preserve">   旅游发展基金支出</t>
  </si>
  <si>
    <t xml:space="preserve">      宣传促销</t>
  </si>
  <si>
    <t xml:space="preserve">      行业规划</t>
  </si>
  <si>
    <t xml:space="preserve">      旅游事业补助</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</si>
  <si>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</si>
  <si>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</si>
  <si>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</si>
  <si>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</si>
  <si>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</si>
  <si>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</si>
  <si>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</si>
  <si>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</si>
  <si>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</si>
  <si>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小型水库移民扶助基金对应专项债务收入安排的支出</t>
  </si>
  <si>
    <t xml:space="preserve">      其他小型水库移民扶助基金对应专项债务收入安排的支出</t>
  </si>
  <si>
    <t>节能环保支出</t>
  </si>
  <si>
    <t xml:space="preserve">    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</si>
  <si>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</si>
  <si>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</si>
  <si>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</si>
  <si>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</si>
  <si>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</si>
  <si>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城乡社区支出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</si>
  <si>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</si>
  <si>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</si>
  <si>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</si>
  <si>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</si>
  <si>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</si>
  <si>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</si>
  <si>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</si>
  <si>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</si>
  <si>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</si>
  <si>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</si>
  <si>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</si>
  <si>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</si>
  <si>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</si>
  <si>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</si>
  <si>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</si>
  <si>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</si>
  <si>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</si>
  <si>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</si>
  <si>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</si>
  <si>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</si>
  <si>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</si>
  <si>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</si>
  <si>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</si>
  <si>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</si>
  <si>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</si>
  <si>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</si>
  <si>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</si>
  <si>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</si>
  <si>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</si>
  <si>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</si>
  <si>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</si>
  <si>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</si>
  <si>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</si>
  <si>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</si>
  <si>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</si>
  <si>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</si>
  <si>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</si>
  <si>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</si>
  <si>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</si>
  <si>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</si>
  <si>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</si>
  <si>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</si>
  <si>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</si>
  <si>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</si>
  <si>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</si>
  <si>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三峡工程后续工作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</si>
  <si>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</si>
  <si>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</si>
  <si>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</si>
  <si>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</si>
  <si>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</si>
  <si>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其他重大水利工程建设基金对应专项债务收入支出</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</si>
  <si>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</si>
  <si>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</si>
  <si>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</si>
  <si>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</si>
  <si>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</si>
  <si>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</si>
  <si>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</si>
  <si>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</si>
  <si>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</si>
  <si>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</si>
  <si>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</si>
  <si>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港口设施</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</si>
  <si>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</si>
  <si>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</si>
  <si>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</si>
  <si>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</si>
  <si>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</si>
  <si>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</si>
  <si>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</si>
  <si>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</si>
  <si>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</si>
  <si>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</si>
  <si>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</si>
  <si>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</si>
  <si>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</si>
  <si>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</si>
  <si>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</si>
  <si>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</si>
  <si>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</si>
  <si>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</si>
  <si>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</si>
  <si>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</si>
  <si>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</si>
  <si>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</si>
  <si>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</si>
  <si>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</si>
  <si>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</si>
  <si>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</si>
  <si>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</si>
  <si>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</si>
  <si>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</si>
  <si>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</si>
  <si>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</si>
  <si>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</si>
  <si>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</si>
  <si>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</si>
  <si>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</si>
  <si>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七、资源勘探信息等支出</t>
  </si>
  <si>
    <t xml:space="preserve">    农网还贷资金支出</t>
  </si>
  <si>
    <t xml:space="preserve">      地方农网还贷资金支出</t>
  </si>
  <si>
    <t xml:space="preserve">      其他农网还贷资金支出</t>
  </si>
  <si>
    <t>八、商业服务业等支出</t>
  </si>
  <si>
    <t xml:space="preserve">    旅游发展基金支出</t>
  </si>
  <si>
    <t xml:space="preserve">      地方旅游开发项目补助</t>
  </si>
  <si>
    <t xml:space="preserve">      其他旅游发展基金支出</t>
  </si>
  <si>
    <t>其他支出</t>
  </si>
  <si>
    <t xml:space="preserve">    其他政府性基金及对应专项债务收入安排的支出</t>
  </si>
  <si>
    <t xml:space="preserve">      基础地方自行试点项目收益专项债券收入安排的支出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</si>
  <si>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</si>
  <si>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</si>
  <si>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</si>
  <si>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</si>
  <si>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</si>
  <si>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</si>
  <si>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</si>
  <si>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</si>
  <si>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</si>
  <si>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</si>
  <si>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</si>
  <si>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</si>
  <si>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</si>
  <si>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</si>
  <si>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</si>
  <si>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</si>
  <si>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</si>
  <si>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</si>
  <si>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用于城乡医疗救助的的彩票公益金支出</t>
  </si>
  <si>
    <t xml:space="preserve">      用于其他社会公益事业的彩票公益金支出</t>
  </si>
  <si>
    <t>债务付息支出</t>
  </si>
  <si>
    <t xml:space="preserve">    地方政府专项债务付息支出</t>
  </si>
  <si>
    <t xml:space="preserve">        国有土地使用权出让金债务付息支出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</si>
  <si>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</si>
  <si>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</si>
  <si>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</si>
  <si>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</si>
  <si>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</si>
  <si>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国有土地使用权出让金债务发行费用支出</t>
  </si>
  <si>
    <t xml:space="preserve">      其他地方自行试点项目收益专项债务发行费用支出</t>
  </si>
  <si>
    <t xml:space="preserve">      其他政府性基金债务发行费用支出</t>
  </si>
  <si>
    <t>抗疫特别国债安排的支出</t>
  </si>
  <si>
    <t xml:space="preserve">      基础设施建设</t>
  </si>
  <si>
    <t>支出合计</t>
  </si>
  <si>
    <t>转移性支出</t>
  </si>
  <si>
    <t xml:space="preserve">  政府性基金转移支付</t>
  </si>
  <si>
    <t xml:space="preserve">    政府性基金补助支出</t>
  </si>
  <si>
    <t xml:space="preserve">    政府性基金上解支出</t>
  </si>
  <si>
    <t xml:space="preserve"> 调出资金</t>
  </si>
  <si>
    <t xml:space="preserve"> 年终结余</t>
  </si>
  <si>
    <t xml:space="preserve"> 地方政府专项债务还本支出</t>
  </si>
  <si>
    <t xml:space="preserve"> 地方政府专项债务转贷支出</t>
  </si>
  <si>
    <t>支出总计</t>
  </si>
</sst>
</file>

<file path=xl/styles.xml><?xml version="1.0" encoding="utf-8"?>
<styleSheet xmlns="http://schemas.openxmlformats.org/spreadsheetml/2006/main">
  <numFmts count="2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
    <numFmt numFmtId="177" formatCode="#,##0;\(#,##0\)"/>
    <numFmt numFmtId="178" formatCode="_-* #,##0.00&quot;$&quot;_-;\-* #,##0.00&quot;$&quot;_-;_-* &quot;-&quot;??&quot;$&quot;_-;_-@_-"/>
    <numFmt numFmtId="179" formatCode="#,##0;\-#,##0;&quot;-&quot;"/>
    <numFmt numFmtId="180" formatCode="_-* #,##0&quot;$&quot;_-;\-* #,##0&quot;$&quot;_-;_-* &quot;-&quot;&quot;$&quot;_-;_-@_-"/>
    <numFmt numFmtId="181" formatCode="_-&quot;$&quot;* #,##0_-;\-&quot;$&quot;* #,##0_-;_-&quot;$&quot;* &quot;-&quot;_-;_-@_-"/>
    <numFmt numFmtId="182" formatCode="_-* #,##0.00_$_-;\-* #,##0.00_$_-;_-* &quot;-&quot;??_$_-;_-@_-"/>
    <numFmt numFmtId="183" formatCode="_(* #,##0.00_);_(* \(#,##0.00\);_(* &quot;-&quot;??_);_(@_)"/>
    <numFmt numFmtId="184" formatCode="_ \¥* #,##0.00_ ;_ \¥* \-#,##0.00_ ;_ \¥* &quot;-&quot;??_ ;_ @_ "/>
    <numFmt numFmtId="185" formatCode="_(&quot;$&quot;* #,##0.00_);_(&quot;$&quot;* \(#,##0.00\);_(&quot;$&quot;* &quot;-&quot;??_);_(@_)"/>
    <numFmt numFmtId="186" formatCode="0.0"/>
    <numFmt numFmtId="187" formatCode="\$#,##0.00;\(\$#,##0.00\)"/>
    <numFmt numFmtId="188" formatCode="0.0_ "/>
    <numFmt numFmtId="189" formatCode="_-* #,##0_$_-;\-* #,##0_$_-;_-* &quot;-&quot;_$_-;_-@_-"/>
    <numFmt numFmtId="190" formatCode="0_);[Red]\(0\)"/>
    <numFmt numFmtId="191" formatCode="0_ "/>
  </numFmts>
  <fonts count="88">
    <font>
      <sz val="12"/>
      <name val="宋体"/>
      <charset val="134"/>
    </font>
    <font>
      <sz val="9"/>
      <name val="宋体"/>
      <charset val="134"/>
    </font>
    <font>
      <sz val="10"/>
      <name val="宋体"/>
      <charset val="134"/>
    </font>
    <font>
      <sz val="8"/>
      <name val="宋体"/>
      <charset val="134"/>
    </font>
    <font>
      <sz val="16"/>
      <name val="黑体"/>
      <charset val="134"/>
    </font>
    <font>
      <b/>
      <sz val="10"/>
      <name val="宋体"/>
      <charset val="134"/>
    </font>
    <font>
      <sz val="11"/>
      <name val="宋体"/>
      <charset val="134"/>
    </font>
    <font>
      <b/>
      <sz val="9"/>
      <name val="宋体"/>
      <charset val="134"/>
    </font>
    <font>
      <sz val="12"/>
      <color indexed="10"/>
      <name val="宋体"/>
      <charset val="134"/>
    </font>
    <font>
      <sz val="8"/>
      <name val="Times New Roman"/>
      <charset val="134"/>
    </font>
    <font>
      <sz val="11"/>
      <color rgb="FF9C6500"/>
      <name val="宋体"/>
      <charset val="0"/>
      <scheme val="minor"/>
    </font>
    <font>
      <sz val="11"/>
      <color theme="1"/>
      <name val="宋体"/>
      <charset val="134"/>
      <scheme val="minor"/>
    </font>
    <font>
      <sz val="11"/>
      <color theme="0"/>
      <name val="宋体"/>
      <charset val="0"/>
      <scheme val="minor"/>
    </font>
    <font>
      <sz val="10"/>
      <name val="Helv"/>
      <charset val="134"/>
    </font>
    <font>
      <sz val="12"/>
      <color indexed="9"/>
      <name val="宋体"/>
      <charset val="134"/>
    </font>
    <font>
      <sz val="11"/>
      <color rgb="FF3F3F76"/>
      <name val="宋体"/>
      <charset val="0"/>
      <scheme val="minor"/>
    </font>
    <font>
      <sz val="11"/>
      <color theme="1"/>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sz val="12"/>
      <color indexed="8"/>
      <name val="宋体"/>
      <charset val="134"/>
    </font>
    <font>
      <b/>
      <sz val="11"/>
      <color rgb="FFFFFFFF"/>
      <name val="宋体"/>
      <charset val="0"/>
      <scheme val="minor"/>
    </font>
    <font>
      <sz val="12"/>
      <name val="Times New Roman"/>
      <charset val="134"/>
    </font>
    <font>
      <sz val="11"/>
      <color indexed="8"/>
      <name val="Tahoma"/>
      <charset val="134"/>
    </font>
    <font>
      <sz val="11"/>
      <color rgb="FFFF0000"/>
      <name val="宋体"/>
      <charset val="0"/>
      <scheme val="minor"/>
    </font>
    <font>
      <sz val="11"/>
      <color indexed="8"/>
      <name val="宋体"/>
      <charset val="134"/>
    </font>
    <font>
      <b/>
      <sz val="11"/>
      <color rgb="FF3F3F3F"/>
      <name val="宋体"/>
      <charset val="0"/>
      <scheme val="minor"/>
    </font>
    <font>
      <sz val="11"/>
      <color indexed="9"/>
      <name val="Tahoma"/>
      <charset val="134"/>
    </font>
    <font>
      <b/>
      <sz val="15"/>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b/>
      <sz val="11"/>
      <color theme="3"/>
      <name val="宋体"/>
      <charset val="134"/>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indexed="56"/>
      <name val="Tahoma"/>
      <charset val="134"/>
    </font>
    <font>
      <sz val="11"/>
      <color rgb="FF9C0006"/>
      <name val="宋体"/>
      <charset val="0"/>
      <scheme val="minor"/>
    </font>
    <font>
      <sz val="10"/>
      <name val="Arial"/>
      <charset val="134"/>
    </font>
    <font>
      <sz val="12"/>
      <color indexed="20"/>
      <name val="宋体"/>
      <charset val="134"/>
    </font>
    <font>
      <sz val="11"/>
      <color indexed="17"/>
      <name val="Tahoma"/>
      <charset val="134"/>
    </font>
    <font>
      <sz val="11"/>
      <color indexed="60"/>
      <name val="Tahoma"/>
      <charset val="134"/>
    </font>
    <font>
      <sz val="12"/>
      <name val="Arial"/>
      <charset val="134"/>
    </font>
    <font>
      <sz val="11"/>
      <color indexed="9"/>
      <name val="宋体"/>
      <charset val="134"/>
    </font>
    <font>
      <sz val="11"/>
      <color indexed="62"/>
      <name val="Tahoma"/>
      <charset val="134"/>
    </font>
    <font>
      <sz val="11"/>
      <color indexed="20"/>
      <name val="宋体"/>
      <charset val="134"/>
    </font>
    <font>
      <sz val="10"/>
      <color indexed="8"/>
      <name val="Arial"/>
      <charset val="134"/>
    </font>
    <font>
      <b/>
      <sz val="10"/>
      <name val="MS Sans Serif"/>
      <charset val="134"/>
    </font>
    <font>
      <sz val="10"/>
      <name val="Times New Roman"/>
      <charset val="134"/>
    </font>
    <font>
      <b/>
      <sz val="12"/>
      <name val="Arial"/>
      <charset val="134"/>
    </font>
    <font>
      <u/>
      <sz val="12"/>
      <color indexed="12"/>
      <name val="宋体"/>
      <charset val="134"/>
    </font>
    <font>
      <sz val="8"/>
      <name val="Arial"/>
      <charset val="134"/>
    </font>
    <font>
      <sz val="12"/>
      <color indexed="17"/>
      <name val="宋体"/>
      <charset val="134"/>
    </font>
    <font>
      <b/>
      <sz val="13"/>
      <color indexed="56"/>
      <name val="宋体"/>
      <charset val="134"/>
    </font>
    <font>
      <sz val="11"/>
      <color indexed="17"/>
      <name val="宋体"/>
      <charset val="134"/>
    </font>
    <font>
      <u/>
      <sz val="12"/>
      <color indexed="36"/>
      <name val="宋体"/>
      <charset val="134"/>
    </font>
    <font>
      <b/>
      <sz val="11"/>
      <color indexed="8"/>
      <name val="宋体"/>
      <charset val="134"/>
    </font>
    <font>
      <sz val="12"/>
      <name val="Courier"/>
      <charset val="134"/>
    </font>
    <font>
      <sz val="11"/>
      <color indexed="20"/>
      <name val="Tahoma"/>
      <charset val="134"/>
    </font>
    <font>
      <sz val="12"/>
      <color indexed="16"/>
      <name val="宋体"/>
      <charset val="134"/>
    </font>
    <font>
      <sz val="11"/>
      <color indexed="10"/>
      <name val="Tahoma"/>
      <charset val="134"/>
    </font>
    <font>
      <b/>
      <sz val="18"/>
      <name val="Arial"/>
      <charset val="134"/>
    </font>
    <font>
      <sz val="12"/>
      <name val="바탕체"/>
      <charset val="134"/>
    </font>
    <font>
      <sz val="7"/>
      <name val="Small Fonts"/>
      <charset val="134"/>
    </font>
    <font>
      <sz val="12"/>
      <name val="Helv"/>
      <charset val="134"/>
    </font>
    <font>
      <b/>
      <i/>
      <sz val="16"/>
      <name val="Helv"/>
      <charset val="134"/>
    </font>
    <font>
      <b/>
      <sz val="12"/>
      <name val="宋体"/>
      <charset val="134"/>
    </font>
    <font>
      <b/>
      <sz val="11"/>
      <color indexed="56"/>
      <name val="宋体"/>
      <charset val="134"/>
    </font>
    <font>
      <b/>
      <sz val="13"/>
      <color indexed="56"/>
      <name val="Tahoma"/>
      <charset val="134"/>
    </font>
    <font>
      <b/>
      <sz val="15"/>
      <color indexed="56"/>
      <name val="宋体"/>
      <charset val="134"/>
    </font>
    <font>
      <b/>
      <sz val="15"/>
      <color indexed="56"/>
      <name val="Tahoma"/>
      <charset val="134"/>
    </font>
    <font>
      <b/>
      <sz val="11"/>
      <color indexed="9"/>
      <name val="Tahoma"/>
      <charset val="134"/>
    </font>
    <font>
      <b/>
      <sz val="18"/>
      <color indexed="56"/>
      <name val="宋体"/>
      <charset val="134"/>
    </font>
    <font>
      <sz val="11"/>
      <color indexed="62"/>
      <name val="宋体"/>
      <charset val="134"/>
    </font>
    <font>
      <b/>
      <sz val="11"/>
      <color indexed="8"/>
      <name val="Tahoma"/>
      <charset val="134"/>
    </font>
    <font>
      <b/>
      <sz val="11"/>
      <color indexed="52"/>
      <name val="宋体"/>
      <charset val="134"/>
    </font>
    <font>
      <b/>
      <sz val="11"/>
      <color indexed="52"/>
      <name val="Tahoma"/>
      <charset val="134"/>
    </font>
    <font>
      <b/>
      <sz val="11"/>
      <color indexed="9"/>
      <name val="宋体"/>
      <charset val="134"/>
    </font>
    <font>
      <i/>
      <sz val="11"/>
      <color indexed="23"/>
      <name val="宋体"/>
      <charset val="134"/>
    </font>
    <font>
      <i/>
      <sz val="11"/>
      <color indexed="23"/>
      <name val="Tahoma"/>
      <charset val="134"/>
    </font>
    <font>
      <sz val="11"/>
      <color indexed="10"/>
      <name val="宋体"/>
      <charset val="134"/>
    </font>
    <font>
      <sz val="11"/>
      <color indexed="52"/>
      <name val="宋体"/>
      <charset val="134"/>
    </font>
    <font>
      <sz val="11"/>
      <color indexed="52"/>
      <name val="Tahoma"/>
      <charset val="134"/>
    </font>
    <font>
      <sz val="12"/>
      <name val="官帕眉"/>
      <charset val="134"/>
    </font>
    <font>
      <b/>
      <sz val="12"/>
      <color indexed="8"/>
      <name val="宋体"/>
      <charset val="134"/>
    </font>
    <font>
      <sz val="11"/>
      <color indexed="60"/>
      <name val="宋体"/>
      <charset val="134"/>
    </font>
    <font>
      <b/>
      <sz val="11"/>
      <color indexed="63"/>
      <name val="宋体"/>
      <charset val="134"/>
    </font>
    <font>
      <b/>
      <sz val="11"/>
      <color indexed="63"/>
      <name val="Tahoma"/>
      <charset val="134"/>
    </font>
  </fonts>
  <fills count="61">
    <fill>
      <patternFill patternType="none"/>
    </fill>
    <fill>
      <patternFill patternType="gray125"/>
    </fill>
    <fill>
      <patternFill patternType="solid">
        <fgColor indexed="9"/>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indexed="5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indexed="55"/>
        <bgColor indexed="64"/>
      </patternFill>
    </fill>
    <fill>
      <patternFill patternType="solid">
        <fgColor theme="6" tint="0.799981688894314"/>
        <bgColor indexed="64"/>
      </patternFill>
    </fill>
    <fill>
      <patternFill patternType="solid">
        <fgColor indexed="22"/>
        <bgColor indexed="64"/>
      </patternFill>
    </fill>
    <fill>
      <patternFill patternType="solid">
        <fgColor rgb="FFA5A5A5"/>
        <bgColor indexed="64"/>
      </patternFill>
    </fill>
    <fill>
      <patternFill patternType="solid">
        <fgColor theme="6" tint="0.599993896298105"/>
        <bgColor indexed="64"/>
      </patternFill>
    </fill>
    <fill>
      <patternFill patternType="solid">
        <fgColor indexed="42"/>
        <bgColor indexed="64"/>
      </patternFill>
    </fill>
    <fill>
      <patternFill patternType="solid">
        <fgColor indexed="46"/>
        <bgColor indexed="64"/>
      </patternFill>
    </fill>
    <fill>
      <patternFill patternType="solid">
        <fgColor indexed="29"/>
        <bgColor indexed="64"/>
      </patternFill>
    </fill>
    <fill>
      <patternFill patternType="solid">
        <fgColor indexed="36"/>
        <bgColor indexed="64"/>
      </patternFill>
    </fill>
    <fill>
      <patternFill patternType="solid">
        <fgColor indexed="31"/>
        <bgColor indexed="64"/>
      </patternFill>
    </fill>
    <fill>
      <patternFill patternType="solid">
        <fgColor theme="4" tint="0.399975585192419"/>
        <bgColor indexed="64"/>
      </patternFill>
    </fill>
    <fill>
      <patternFill patternType="solid">
        <fgColor indexed="52"/>
        <bgColor indexed="64"/>
      </patternFill>
    </fill>
    <fill>
      <patternFill patternType="solid">
        <fgColor indexed="11"/>
        <bgColor indexed="64"/>
      </patternFill>
    </fill>
    <fill>
      <patternFill patternType="solid">
        <fgColor theme="6" tint="0.399975585192419"/>
        <bgColor indexed="64"/>
      </patternFill>
    </fill>
    <fill>
      <patternFill patternType="solid">
        <fgColor theme="5"/>
        <bgColor indexed="64"/>
      </patternFill>
    </fill>
    <fill>
      <patternFill patternType="solid">
        <fgColor indexed="26"/>
        <bgColor indexed="64"/>
      </patternFill>
    </fill>
    <fill>
      <patternFill patternType="solid">
        <fgColor rgb="FFC6EFCE"/>
        <bgColor indexed="64"/>
      </patternFill>
    </fill>
    <fill>
      <patternFill patternType="solid">
        <fgColor indexed="47"/>
        <bgColor indexed="64"/>
      </patternFill>
    </fill>
    <fill>
      <patternFill patternType="solid">
        <fgColor theme="9" tint="0.799981688894314"/>
        <bgColor indexed="64"/>
      </patternFill>
    </fill>
    <fill>
      <patternFill patternType="solid">
        <fgColor rgb="FFFFC7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indexed="4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5"/>
        <bgColor indexed="64"/>
      </patternFill>
    </fill>
    <fill>
      <patternFill patternType="solid">
        <fgColor indexed="44"/>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49"/>
        <bgColor indexed="64"/>
      </patternFill>
    </fill>
    <fill>
      <patternFill patternType="solid">
        <fgColor indexed="10"/>
        <bgColor indexed="64"/>
      </patternFill>
    </fill>
    <fill>
      <patternFill patternType="solid">
        <fgColor indexed="53"/>
        <bgColor indexed="64"/>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62"/>
        <bgColor indexed="64"/>
      </patternFill>
    </fill>
    <fill>
      <patternFill patternType="solid">
        <fgColor indexed="57"/>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indexed="23"/>
      </left>
      <right style="thin">
        <color indexed="23"/>
      </right>
      <top style="thin">
        <color indexed="23"/>
      </top>
      <bottom style="thin">
        <color indexed="23"/>
      </bottom>
      <diagonal/>
    </border>
    <border>
      <left/>
      <right/>
      <top style="thin">
        <color auto="1"/>
      </top>
      <bottom style="thin">
        <color auto="1"/>
      </bottom>
      <diagonal/>
    </border>
    <border>
      <left/>
      <right/>
      <top/>
      <bottom style="thick">
        <color indexed="22"/>
      </bottom>
      <diagonal/>
    </border>
    <border>
      <left/>
      <right/>
      <top style="medium">
        <color auto="1"/>
      </top>
      <bottom style="medium">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auto="1"/>
      </top>
      <bottom style="double">
        <color auto="1"/>
      </bottom>
      <diagonal/>
    </border>
    <border>
      <left/>
      <right/>
      <top/>
      <bottom style="thick">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794">
    <xf numFmtId="0" fontId="0" fillId="0" borderId="0">
      <alignment vertical="center"/>
    </xf>
    <xf numFmtId="42" fontId="11" fillId="0" borderId="0" applyFont="0" applyFill="0" applyBorder="0" applyAlignment="0" applyProtection="0">
      <alignment vertical="center"/>
    </xf>
    <xf numFmtId="0" fontId="25" fillId="20" borderId="0" applyNumberFormat="0" applyBorder="0" applyAlignment="0" applyProtection="0">
      <alignment vertical="center"/>
    </xf>
    <xf numFmtId="0" fontId="0" fillId="0" borderId="0">
      <alignment vertical="center"/>
    </xf>
    <xf numFmtId="0" fontId="0" fillId="0" borderId="0">
      <alignment vertical="center"/>
    </xf>
    <xf numFmtId="44" fontId="11" fillId="0" borderId="0" applyFont="0" applyFill="0" applyBorder="0" applyAlignment="0" applyProtection="0">
      <alignment vertical="center"/>
    </xf>
    <xf numFmtId="0" fontId="0" fillId="0" borderId="0">
      <alignment vertical="center"/>
    </xf>
    <xf numFmtId="0" fontId="16" fillId="12" borderId="0" applyNumberFormat="0" applyBorder="0" applyAlignment="0" applyProtection="0">
      <alignment vertical="center"/>
    </xf>
    <xf numFmtId="0" fontId="15" fillId="8" borderId="3" applyNumberFormat="0" applyAlignment="0" applyProtection="0">
      <alignment vertical="center"/>
    </xf>
    <xf numFmtId="0" fontId="0" fillId="0" borderId="0">
      <alignment vertical="center"/>
    </xf>
    <xf numFmtId="0" fontId="20" fillId="13" borderId="0" applyNumberFormat="0" applyBorder="0" applyAlignment="0" applyProtection="0">
      <alignment vertical="center"/>
    </xf>
    <xf numFmtId="41" fontId="11" fillId="0" borderId="0" applyFont="0" applyFill="0" applyBorder="0" applyAlignment="0" applyProtection="0">
      <alignment vertical="center"/>
    </xf>
    <xf numFmtId="0" fontId="0" fillId="0" borderId="0">
      <alignment vertical="center"/>
    </xf>
    <xf numFmtId="0" fontId="0" fillId="0" borderId="0">
      <alignment vertical="center"/>
    </xf>
    <xf numFmtId="0" fontId="16" fillId="15" borderId="0" applyNumberFormat="0" applyBorder="0" applyAlignment="0" applyProtection="0">
      <alignment vertical="center"/>
    </xf>
    <xf numFmtId="0" fontId="0" fillId="0" borderId="0">
      <alignment vertical="center"/>
    </xf>
    <xf numFmtId="0" fontId="37" fillId="30" borderId="0" applyNumberFormat="0" applyBorder="0" applyAlignment="0" applyProtection="0">
      <alignment vertical="center"/>
    </xf>
    <xf numFmtId="43" fontId="11" fillId="0" borderId="0" applyFont="0" applyFill="0" applyBorder="0" applyAlignment="0" applyProtection="0">
      <alignment vertical="center"/>
    </xf>
    <xf numFmtId="0" fontId="34" fillId="0" borderId="0" applyNumberFormat="0" applyFill="0" applyBorder="0" applyAlignment="0" applyProtection="0">
      <alignment vertical="center"/>
    </xf>
    <xf numFmtId="0" fontId="14" fillId="11" borderId="0" applyNumberFormat="0" applyBorder="0" applyAlignment="0" applyProtection="0">
      <alignment vertical="center"/>
    </xf>
    <xf numFmtId="0" fontId="12" fillId="24" borderId="0" applyNumberFormat="0" applyBorder="0" applyAlignment="0" applyProtection="0">
      <alignment vertical="center"/>
    </xf>
    <xf numFmtId="9" fontId="11" fillId="0" borderId="0" applyFont="0" applyFill="0" applyBorder="0" applyAlignment="0" applyProtection="0">
      <alignment vertical="center"/>
    </xf>
    <xf numFmtId="0" fontId="1" fillId="0" borderId="0">
      <alignment vertical="center"/>
    </xf>
    <xf numFmtId="0" fontId="14" fillId="22" borderId="0" applyNumberFormat="0" applyBorder="0" applyAlignment="0" applyProtection="0">
      <alignment vertical="center"/>
    </xf>
    <xf numFmtId="0" fontId="35" fillId="0" borderId="0" applyNumberFormat="0" applyFill="0" applyBorder="0" applyAlignment="0" applyProtection="0">
      <alignment vertical="center"/>
    </xf>
    <xf numFmtId="0" fontId="11" fillId="4" borderId="2" applyNumberFormat="0" applyFont="0" applyAlignment="0" applyProtection="0">
      <alignment vertical="center"/>
    </xf>
    <xf numFmtId="0" fontId="0" fillId="0" borderId="0">
      <alignment vertical="center"/>
    </xf>
    <xf numFmtId="0" fontId="0" fillId="0" borderId="0">
      <alignment vertical="center"/>
    </xf>
    <xf numFmtId="0" fontId="24" fillId="0" borderId="0" applyNumberFormat="0" applyFill="0" applyBorder="0" applyAlignment="0" applyProtection="0">
      <alignment vertical="center"/>
    </xf>
    <xf numFmtId="0" fontId="12" fillId="7" borderId="0" applyNumberFormat="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3" fillId="0" borderId="0">
      <alignment vertical="center"/>
    </xf>
    <xf numFmtId="0" fontId="27" fillId="18" borderId="0" applyNumberFormat="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28" fillId="0" borderId="6" applyNumberFormat="0" applyFill="0" applyAlignment="0" applyProtection="0">
      <alignment vertical="center"/>
    </xf>
    <xf numFmtId="0" fontId="22" fillId="0" borderId="0">
      <alignment vertical="center"/>
    </xf>
    <xf numFmtId="0" fontId="30" fillId="0" borderId="6" applyNumberFormat="0" applyFill="0" applyAlignment="0" applyProtection="0">
      <alignment vertical="center"/>
    </xf>
    <xf numFmtId="0" fontId="12" fillId="21" borderId="0" applyNumberFormat="0" applyBorder="0" applyAlignment="0" applyProtection="0">
      <alignment vertical="center"/>
    </xf>
    <xf numFmtId="0" fontId="32" fillId="0" borderId="9" applyNumberFormat="0" applyFill="0" applyAlignment="0" applyProtection="0">
      <alignment vertical="center"/>
    </xf>
    <xf numFmtId="0" fontId="12" fillId="5" borderId="0" applyNumberFormat="0" applyBorder="0" applyAlignment="0" applyProtection="0">
      <alignment vertical="center"/>
    </xf>
    <xf numFmtId="0" fontId="26" fillId="10" borderId="5" applyNumberFormat="0" applyAlignment="0" applyProtection="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18" fillId="10" borderId="3" applyNumberFormat="0" applyAlignment="0" applyProtection="0">
      <alignment vertical="center"/>
    </xf>
    <xf numFmtId="0" fontId="25" fillId="17" borderId="0" applyNumberFormat="0" applyBorder="0" applyAlignment="0" applyProtection="0">
      <alignment vertical="center"/>
    </xf>
    <xf numFmtId="0" fontId="0" fillId="0" borderId="0">
      <alignment vertical="center"/>
    </xf>
    <xf numFmtId="0" fontId="21" fillId="14" borderId="4" applyNumberFormat="0" applyAlignment="0" applyProtection="0">
      <alignment vertical="center"/>
    </xf>
    <xf numFmtId="0" fontId="16" fillId="29" borderId="0" applyNumberFormat="0" applyBorder="0" applyAlignment="0" applyProtection="0">
      <alignment vertical="center"/>
    </xf>
    <xf numFmtId="181" fontId="0" fillId="0" borderId="0" applyFont="0" applyFill="0" applyBorder="0" applyAlignment="0" applyProtection="0">
      <alignment vertical="center"/>
    </xf>
    <xf numFmtId="0" fontId="12" fillId="25" borderId="0" applyNumberFormat="0" applyBorder="0" applyAlignment="0" applyProtection="0">
      <alignment vertical="center"/>
    </xf>
    <xf numFmtId="0" fontId="6" fillId="0" borderId="1">
      <alignment horizontal="distributed" vertical="center" wrapText="1"/>
    </xf>
    <xf numFmtId="0" fontId="29" fillId="0" borderId="7" applyNumberFormat="0" applyFill="0" applyAlignment="0" applyProtection="0">
      <alignment vertical="center"/>
    </xf>
    <xf numFmtId="0" fontId="27" fillId="19" borderId="0" applyNumberFormat="0" applyBorder="0" applyAlignment="0" applyProtection="0">
      <alignment vertical="center"/>
    </xf>
    <xf numFmtId="0" fontId="31" fillId="0" borderId="8" applyNumberFormat="0" applyFill="0" applyAlignment="0" applyProtection="0">
      <alignment vertical="center"/>
    </xf>
    <xf numFmtId="0" fontId="33" fillId="27" borderId="0" applyNumberFormat="0" applyBorder="0" applyAlignment="0" applyProtection="0">
      <alignment vertical="center"/>
    </xf>
    <xf numFmtId="0" fontId="0" fillId="0" borderId="0" applyFont="0" applyFill="0" applyBorder="0" applyAlignment="0" applyProtection="0">
      <alignment vertical="center"/>
    </xf>
    <xf numFmtId="0" fontId="0" fillId="0" borderId="0">
      <alignment vertical="center"/>
    </xf>
    <xf numFmtId="0" fontId="1" fillId="0" borderId="0">
      <alignment vertical="center"/>
    </xf>
    <xf numFmtId="0" fontId="10" fillId="3" borderId="0" applyNumberFormat="0" applyBorder="0" applyAlignment="0" applyProtection="0">
      <alignment vertical="center"/>
    </xf>
    <xf numFmtId="0" fontId="16" fillId="9"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 fillId="0" borderId="0">
      <alignment vertical="center"/>
    </xf>
    <xf numFmtId="0" fontId="16" fillId="34" borderId="0" applyNumberFormat="0" applyBorder="0" applyAlignment="0" applyProtection="0">
      <alignment vertical="center"/>
    </xf>
    <xf numFmtId="0" fontId="16" fillId="35" borderId="0" applyNumberFormat="0" applyBorder="0" applyAlignment="0" applyProtection="0">
      <alignment vertical="center"/>
    </xf>
    <xf numFmtId="0" fontId="1" fillId="0" borderId="0">
      <alignment vertical="center"/>
    </xf>
    <xf numFmtId="0" fontId="0" fillId="0" borderId="0">
      <alignment vertical="center"/>
    </xf>
    <xf numFmtId="0" fontId="20" fillId="13" borderId="0" applyNumberFormat="0" applyBorder="0" applyAlignment="0" applyProtection="0">
      <alignment vertical="center"/>
    </xf>
    <xf numFmtId="0" fontId="12" fillId="36" borderId="0" applyNumberFormat="0" applyBorder="0" applyAlignment="0" applyProtection="0">
      <alignment vertical="center"/>
    </xf>
    <xf numFmtId="0" fontId="0" fillId="0" borderId="0" applyProtection="0">
      <alignment vertical="center"/>
    </xf>
    <xf numFmtId="0" fontId="12" fillId="37" borderId="0" applyNumberFormat="0" applyBorder="0" applyAlignment="0" applyProtection="0">
      <alignment vertical="center"/>
    </xf>
    <xf numFmtId="0" fontId="16" fillId="3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6" fillId="39" borderId="0" applyNumberFormat="0" applyBorder="0" applyAlignment="0" applyProtection="0">
      <alignment vertical="center"/>
    </xf>
    <xf numFmtId="0" fontId="12" fillId="41" borderId="0" applyNumberFormat="0" applyBorder="0" applyAlignment="0" applyProtection="0">
      <alignment vertical="center"/>
    </xf>
    <xf numFmtId="0" fontId="1" fillId="0" borderId="0">
      <alignment vertical="center"/>
    </xf>
    <xf numFmtId="0" fontId="0" fillId="0" borderId="0">
      <alignment vertical="center"/>
    </xf>
    <xf numFmtId="0" fontId="16" fillId="42" borderId="0" applyNumberFormat="0" applyBorder="0" applyAlignment="0" applyProtection="0">
      <alignment vertical="center"/>
    </xf>
    <xf numFmtId="0" fontId="12" fillId="43" borderId="0" applyNumberFormat="0" applyBorder="0" applyAlignment="0" applyProtection="0">
      <alignment vertical="center"/>
    </xf>
    <xf numFmtId="0" fontId="12" fillId="44" borderId="0" applyNumberFormat="0" applyBorder="0" applyAlignment="0" applyProtection="0">
      <alignment vertical="center"/>
    </xf>
    <xf numFmtId="0" fontId="1" fillId="0" borderId="0">
      <alignment vertical="center"/>
    </xf>
    <xf numFmtId="0" fontId="16" fillId="45" borderId="0" applyNumberFormat="0" applyBorder="0" applyAlignment="0" applyProtection="0">
      <alignment vertical="center"/>
    </xf>
    <xf numFmtId="0" fontId="12" fillId="46" borderId="0" applyNumberFormat="0" applyBorder="0" applyAlignment="0" applyProtection="0">
      <alignment vertical="center"/>
    </xf>
    <xf numFmtId="0" fontId="38" fillId="0" borderId="0">
      <alignment vertical="center"/>
    </xf>
    <xf numFmtId="0" fontId="14" fillId="6" borderId="0" applyNumberFormat="0" applyBorder="0" applyAlignment="0" applyProtection="0">
      <alignment vertical="center"/>
    </xf>
    <xf numFmtId="0" fontId="1" fillId="0" borderId="0">
      <alignment vertical="center"/>
    </xf>
    <xf numFmtId="0" fontId="0" fillId="0" borderId="0">
      <alignment vertical="center"/>
    </xf>
    <xf numFmtId="0" fontId="25" fillId="18" borderId="0" applyNumberFormat="0" applyBorder="0" applyAlignment="0" applyProtection="0">
      <alignment vertical="center"/>
    </xf>
    <xf numFmtId="0" fontId="0" fillId="0" borderId="0">
      <alignment vertical="center"/>
    </xf>
    <xf numFmtId="0" fontId="23" fillId="20" borderId="0" applyNumberFormat="0" applyBorder="0" applyAlignment="0" applyProtection="0">
      <alignment vertical="center"/>
    </xf>
    <xf numFmtId="0" fontId="0" fillId="0" borderId="0">
      <alignment vertical="center"/>
    </xf>
    <xf numFmtId="0" fontId="1" fillId="0" borderId="0">
      <alignment vertical="center"/>
    </xf>
    <xf numFmtId="0" fontId="25"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20" borderId="0" applyNumberFormat="0" applyBorder="0" applyAlignment="0" applyProtection="0">
      <alignment vertical="center"/>
    </xf>
    <xf numFmtId="0" fontId="25" fillId="40" borderId="0" applyNumberFormat="0" applyBorder="0" applyAlignment="0" applyProtection="0">
      <alignment vertical="center"/>
    </xf>
    <xf numFmtId="0" fontId="1" fillId="0" borderId="0">
      <alignment vertical="center"/>
    </xf>
    <xf numFmtId="0" fontId="1" fillId="0" borderId="0">
      <alignment vertical="center"/>
    </xf>
    <xf numFmtId="0" fontId="23" fillId="40" borderId="0" applyNumberFormat="0" applyBorder="0" applyAlignment="0" applyProtection="0">
      <alignment vertical="center"/>
    </xf>
    <xf numFmtId="0" fontId="1" fillId="0" borderId="0">
      <alignment vertical="center"/>
    </xf>
    <xf numFmtId="0" fontId="20" fillId="28" borderId="0" applyNumberFormat="0" applyBorder="0" applyAlignment="0" applyProtection="0">
      <alignment vertical="center"/>
    </xf>
    <xf numFmtId="0" fontId="23" fillId="40" borderId="0" applyNumberFormat="0" applyBorder="0" applyAlignment="0" applyProtection="0">
      <alignment vertical="center"/>
    </xf>
    <xf numFmtId="0" fontId="25" fillId="16" borderId="0" applyNumberFormat="0" applyBorder="0" applyAlignment="0" applyProtection="0">
      <alignment vertical="center"/>
    </xf>
    <xf numFmtId="0" fontId="0" fillId="0" borderId="0">
      <alignment vertical="center"/>
    </xf>
    <xf numFmtId="0" fontId="1" fillId="0" borderId="0">
      <alignment vertical="center"/>
    </xf>
    <xf numFmtId="0" fontId="1" fillId="0" borderId="0">
      <alignment vertical="center"/>
    </xf>
    <xf numFmtId="0" fontId="23" fillId="16" borderId="0" applyNumberFormat="0" applyBorder="0" applyAlignment="0" applyProtection="0">
      <alignment vertical="center"/>
    </xf>
    <xf numFmtId="0" fontId="1" fillId="0" borderId="0">
      <alignment vertical="center"/>
    </xf>
    <xf numFmtId="0" fontId="23" fillId="16" borderId="0" applyNumberFormat="0" applyBorder="0" applyAlignment="0" applyProtection="0">
      <alignment vertical="center"/>
    </xf>
    <xf numFmtId="0" fontId="0" fillId="0" borderId="0">
      <alignment vertical="center"/>
    </xf>
    <xf numFmtId="0" fontId="25" fillId="17" borderId="0" applyNumberFormat="0" applyBorder="0" applyAlignment="0" applyProtection="0">
      <alignment vertical="center"/>
    </xf>
    <xf numFmtId="0" fontId="1"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1" fillId="0" borderId="0">
      <alignment vertical="center"/>
    </xf>
    <xf numFmtId="0" fontId="20" fillId="13" borderId="0" applyNumberFormat="0" applyBorder="0" applyAlignment="0" applyProtection="0">
      <alignment vertical="center"/>
    </xf>
    <xf numFmtId="0" fontId="39" fillId="17" borderId="0" applyNumberFormat="0" applyBorder="0" applyAlignment="0" applyProtection="0">
      <alignment vertical="center"/>
    </xf>
    <xf numFmtId="0" fontId="20" fillId="26"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25" fillId="47" borderId="0" applyNumberFormat="0" applyBorder="0" applyAlignment="0" applyProtection="0">
      <alignment vertical="center"/>
    </xf>
    <xf numFmtId="0" fontId="0" fillId="0" borderId="0">
      <alignment vertical="center"/>
    </xf>
    <xf numFmtId="0" fontId="23" fillId="47" borderId="0" applyNumberFormat="0" applyBorder="0" applyAlignment="0" applyProtection="0">
      <alignment vertical="center"/>
    </xf>
    <xf numFmtId="0" fontId="0" fillId="0" borderId="0">
      <alignment vertical="center"/>
    </xf>
    <xf numFmtId="0" fontId="23" fillId="47" borderId="0" applyNumberFormat="0" applyBorder="0" applyAlignment="0" applyProtection="0">
      <alignment vertical="center"/>
    </xf>
    <xf numFmtId="0" fontId="25" fillId="28" borderId="0" applyNumberFormat="0" applyBorder="0" applyAlignment="0" applyProtection="0">
      <alignment vertical="center"/>
    </xf>
    <xf numFmtId="0" fontId="23" fillId="28" borderId="0" applyNumberFormat="0" applyBorder="0" applyAlignment="0" applyProtection="0">
      <alignment vertical="center"/>
    </xf>
    <xf numFmtId="0" fontId="14" fillId="48" borderId="0" applyNumberFormat="0" applyBorder="0" applyAlignment="0" applyProtection="0">
      <alignment vertical="center"/>
    </xf>
    <xf numFmtId="0" fontId="23" fillId="28" borderId="0" applyNumberFormat="0" applyBorder="0" applyAlignment="0" applyProtection="0">
      <alignment vertical="center"/>
    </xf>
    <xf numFmtId="0" fontId="1" fillId="0" borderId="0">
      <alignment vertical="center"/>
    </xf>
    <xf numFmtId="0" fontId="25" fillId="49" borderId="0" applyNumberFormat="0" applyBorder="0" applyAlignment="0" applyProtection="0">
      <alignment vertical="center"/>
    </xf>
    <xf numFmtId="0" fontId="23" fillId="49" borderId="0" applyNumberFormat="0" applyBorder="0" applyAlignment="0" applyProtection="0">
      <alignment vertical="center"/>
    </xf>
    <xf numFmtId="0" fontId="23" fillId="49" borderId="0" applyNumberFormat="0" applyBorder="0" applyAlignment="0" applyProtection="0">
      <alignment vertical="center"/>
    </xf>
    <xf numFmtId="0" fontId="23" fillId="18"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7" borderId="0" applyNumberFormat="0" applyBorder="0" applyAlignment="0" applyProtection="0">
      <alignment vertical="center"/>
    </xf>
    <xf numFmtId="0" fontId="40" fillId="16" borderId="0" applyNumberFormat="0" applyBorder="0" applyAlignment="0" applyProtection="0">
      <alignment vertical="center"/>
    </xf>
    <xf numFmtId="0" fontId="25" fillId="49" borderId="0" applyNumberFormat="0" applyBorder="0" applyAlignment="0" applyProtection="0">
      <alignment vertical="center"/>
    </xf>
    <xf numFmtId="0" fontId="23" fillId="49" borderId="0" applyNumberFormat="0" applyBorder="0" applyAlignment="0" applyProtection="0">
      <alignment vertical="center"/>
    </xf>
    <xf numFmtId="0" fontId="23" fillId="49" borderId="0" applyNumberFormat="0" applyBorder="0" applyAlignment="0" applyProtection="0">
      <alignment vertical="center"/>
    </xf>
    <xf numFmtId="0" fontId="41" fillId="50" borderId="0" applyNumberFormat="0" applyBorder="0" applyAlignment="0" applyProtection="0">
      <alignment vertical="center"/>
    </xf>
    <xf numFmtId="9" fontId="0" fillId="0" borderId="0" applyFont="0" applyFill="0" applyBorder="0" applyAlignment="0" applyProtection="0">
      <alignment vertical="center"/>
    </xf>
    <xf numFmtId="0" fontId="25" fillId="51" borderId="0" applyNumberFormat="0" applyBorder="0" applyAlignment="0" applyProtection="0">
      <alignment vertical="center"/>
    </xf>
    <xf numFmtId="0" fontId="0" fillId="0" borderId="0">
      <alignment vertical="center"/>
    </xf>
    <xf numFmtId="0" fontId="23" fillId="51" borderId="0" applyNumberFormat="0" applyBorder="0" applyAlignment="0" applyProtection="0">
      <alignment vertical="center"/>
    </xf>
    <xf numFmtId="0" fontId="0" fillId="0" borderId="0">
      <alignment vertical="center"/>
    </xf>
    <xf numFmtId="0" fontId="42" fillId="0" borderId="0" applyProtection="0">
      <alignment vertical="center"/>
    </xf>
    <xf numFmtId="0" fontId="23" fillId="51" borderId="0" applyNumberFormat="0" applyBorder="0" applyAlignment="0" applyProtection="0">
      <alignment vertical="center"/>
    </xf>
    <xf numFmtId="0" fontId="0" fillId="0" borderId="0">
      <alignment vertical="center"/>
    </xf>
    <xf numFmtId="0" fontId="43" fillId="52" borderId="0" applyNumberFormat="0" applyBorder="0" applyAlignment="0" applyProtection="0">
      <alignment vertical="center"/>
    </xf>
    <xf numFmtId="0" fontId="27" fillId="52" borderId="0" applyNumberFormat="0" applyBorder="0" applyAlignment="0" applyProtection="0">
      <alignment vertical="center"/>
    </xf>
    <xf numFmtId="0" fontId="27" fillId="52" borderId="0" applyNumberFormat="0" applyBorder="0" applyAlignment="0" applyProtection="0">
      <alignment vertical="center"/>
    </xf>
    <xf numFmtId="0" fontId="43" fillId="18" borderId="0" applyNumberFormat="0" applyBorder="0" applyAlignment="0" applyProtection="0">
      <alignment vertical="center"/>
    </xf>
    <xf numFmtId="0" fontId="14" fillId="50" borderId="0" applyNumberFormat="0" applyBorder="0" applyAlignment="0" applyProtection="0">
      <alignment vertical="center"/>
    </xf>
    <xf numFmtId="0" fontId="27" fillId="18" borderId="0" applyNumberFormat="0" applyBorder="0" applyAlignment="0" applyProtection="0">
      <alignment vertical="center"/>
    </xf>
    <xf numFmtId="0" fontId="0" fillId="0" borderId="0">
      <alignment vertical="center"/>
    </xf>
    <xf numFmtId="0" fontId="0" fillId="0" borderId="0">
      <alignment vertical="center"/>
    </xf>
    <xf numFmtId="0" fontId="1" fillId="0" borderId="0">
      <alignment vertical="center"/>
    </xf>
    <xf numFmtId="0" fontId="43" fillId="23" borderId="0" applyNumberFormat="0" applyBorder="0" applyAlignment="0" applyProtection="0">
      <alignment vertical="center"/>
    </xf>
    <xf numFmtId="0" fontId="27" fillId="23" borderId="0" applyNumberFormat="0" applyBorder="0" applyAlignment="0" applyProtection="0">
      <alignment vertical="center"/>
    </xf>
    <xf numFmtId="0" fontId="0" fillId="0" borderId="0">
      <alignment vertical="center"/>
    </xf>
    <xf numFmtId="0" fontId="27" fillId="23" borderId="0" applyNumberFormat="0" applyBorder="0" applyAlignment="0" applyProtection="0">
      <alignment vertical="center"/>
    </xf>
    <xf numFmtId="0" fontId="0" fillId="0" borderId="0">
      <alignment vertical="center"/>
    </xf>
    <xf numFmtId="0" fontId="43" fillId="19" borderId="0" applyNumberFormat="0" applyBorder="0" applyAlignment="0" applyProtection="0">
      <alignment vertical="center"/>
    </xf>
    <xf numFmtId="0" fontId="27" fillId="19" borderId="0" applyNumberFormat="0" applyBorder="0" applyAlignment="0" applyProtection="0">
      <alignment vertical="center"/>
    </xf>
    <xf numFmtId="0" fontId="43" fillId="53" borderId="0" applyNumberFormat="0" applyBorder="0" applyAlignment="0" applyProtection="0">
      <alignment vertical="center"/>
    </xf>
    <xf numFmtId="0" fontId="0" fillId="0" borderId="0">
      <alignment vertical="center"/>
    </xf>
    <xf numFmtId="0" fontId="27" fillId="53" borderId="0" applyNumberFormat="0" applyBorder="0" applyAlignment="0" applyProtection="0">
      <alignment vertical="center"/>
    </xf>
    <xf numFmtId="0" fontId="1" fillId="0" borderId="0">
      <alignment vertical="center"/>
    </xf>
    <xf numFmtId="9" fontId="0" fillId="0" borderId="0" applyFont="0" applyFill="0" applyBorder="0" applyAlignment="0" applyProtection="0">
      <alignment vertical="center"/>
    </xf>
    <xf numFmtId="0" fontId="27" fillId="53" borderId="0" applyNumberFormat="0" applyBorder="0" applyAlignment="0" applyProtection="0">
      <alignment vertical="center"/>
    </xf>
    <xf numFmtId="0" fontId="43" fillId="22" borderId="0" applyNumberFormat="0" applyBorder="0" applyAlignment="0" applyProtection="0">
      <alignment vertical="center"/>
    </xf>
    <xf numFmtId="0" fontId="27" fillId="53" borderId="0" applyNumberFormat="0" applyBorder="0" applyAlignment="0" applyProtection="0">
      <alignment vertical="center"/>
    </xf>
    <xf numFmtId="0" fontId="49" fillId="0" borderId="11">
      <alignment horizontal="lef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14" fillId="52" borderId="0" applyNumberFormat="0" applyBorder="0" applyAlignment="0" applyProtection="0">
      <alignment vertical="center"/>
    </xf>
    <xf numFmtId="0" fontId="1" fillId="0" borderId="0">
      <alignment vertical="center"/>
    </xf>
    <xf numFmtId="0" fontId="0" fillId="0" borderId="0">
      <alignment vertical="center"/>
    </xf>
    <xf numFmtId="0" fontId="27" fillId="54" borderId="0" applyNumberFormat="0" applyBorder="0" applyAlignment="0" applyProtection="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49" borderId="0" applyNumberFormat="0" applyBorder="0" applyAlignment="0" applyProtection="0">
      <alignment vertical="center"/>
    </xf>
    <xf numFmtId="0" fontId="20" fillId="49" borderId="0" applyNumberFormat="0" applyBorder="0" applyAlignment="0" applyProtection="0">
      <alignment vertical="center"/>
    </xf>
    <xf numFmtId="0" fontId="14" fillId="47" borderId="0" applyNumberFormat="0" applyBorder="0" applyAlignment="0" applyProtection="0">
      <alignment vertical="center"/>
    </xf>
    <xf numFmtId="0" fontId="14" fillId="55" borderId="0" applyNumberFormat="0" applyBorder="0" applyAlignment="0" applyProtection="0">
      <alignment vertical="center"/>
    </xf>
    <xf numFmtId="0" fontId="1" fillId="0" borderId="0">
      <alignment vertical="center"/>
    </xf>
    <xf numFmtId="0" fontId="20" fillId="28" borderId="0" applyNumberFormat="0" applyBorder="0" applyAlignment="0" applyProtection="0">
      <alignment vertical="center"/>
    </xf>
    <xf numFmtId="0" fontId="0" fillId="0" borderId="0">
      <alignment vertical="center"/>
    </xf>
    <xf numFmtId="0" fontId="1" fillId="0" borderId="0">
      <alignment vertical="center"/>
    </xf>
    <xf numFmtId="0" fontId="20" fillId="28" borderId="0" applyNumberFormat="0" applyBorder="0" applyAlignment="0" applyProtection="0">
      <alignment vertical="center"/>
    </xf>
    <xf numFmtId="0" fontId="14" fillId="51" borderId="0" applyNumberFormat="0" applyBorder="0" applyAlignment="0" applyProtection="0">
      <alignment vertical="center"/>
    </xf>
    <xf numFmtId="0" fontId="1" fillId="0" borderId="0">
      <alignment vertical="center"/>
    </xf>
    <xf numFmtId="0" fontId="20" fillId="28" borderId="0" applyNumberFormat="0" applyBorder="0" applyAlignment="0" applyProtection="0">
      <alignment vertical="center"/>
    </xf>
    <xf numFmtId="0" fontId="0" fillId="0" borderId="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0" fillId="0" borderId="0">
      <alignment vertical="center"/>
    </xf>
    <xf numFmtId="0" fontId="0" fillId="0" borderId="0"/>
    <xf numFmtId="0" fontId="20" fillId="28" borderId="0" applyNumberFormat="0" applyBorder="0" applyAlignment="0" applyProtection="0">
      <alignment vertical="center"/>
    </xf>
    <xf numFmtId="0" fontId="14" fillId="11" borderId="0" applyNumberFormat="0" applyBorder="0" applyAlignment="0" applyProtection="0">
      <alignment vertical="center"/>
    </xf>
    <xf numFmtId="0" fontId="14" fillId="13" borderId="0" applyNumberFormat="0" applyBorder="0" applyAlignment="0" applyProtection="0">
      <alignment vertical="center"/>
    </xf>
    <xf numFmtId="0" fontId="14" fillId="6" borderId="0" applyNumberFormat="0" applyBorder="0" applyAlignment="0" applyProtection="0">
      <alignment vertical="center"/>
    </xf>
    <xf numFmtId="0" fontId="1" fillId="0" borderId="0">
      <alignment vertical="center"/>
    </xf>
    <xf numFmtId="0" fontId="1" fillId="0" borderId="0">
      <alignment vertical="center"/>
    </xf>
    <xf numFmtId="0" fontId="20" fillId="28"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14" fillId="40" borderId="0" applyNumberFormat="0" applyBorder="0" applyAlignment="0" applyProtection="0">
      <alignment vertical="center"/>
    </xf>
    <xf numFmtId="0" fontId="14" fillId="53" borderId="0" applyNumberFormat="0" applyBorder="0" applyAlignment="0" applyProtection="0">
      <alignment vertical="center"/>
    </xf>
    <xf numFmtId="0" fontId="1" fillId="0" borderId="0">
      <alignment vertical="center"/>
    </xf>
    <xf numFmtId="0" fontId="20" fillId="28" borderId="0" applyNumberFormat="0" applyBorder="0" applyAlignment="0" applyProtection="0">
      <alignment vertical="center"/>
    </xf>
    <xf numFmtId="0" fontId="20" fillId="28"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4" fillId="47" borderId="0" applyNumberFormat="0" applyBorder="0" applyAlignment="0" applyProtection="0">
      <alignment vertical="center"/>
    </xf>
    <xf numFmtId="0" fontId="14" fillId="18" borderId="0" applyNumberFormat="0" applyBorder="0" applyAlignment="0" applyProtection="0">
      <alignment vertical="center"/>
    </xf>
    <xf numFmtId="0" fontId="44" fillId="28" borderId="10" applyNumberFormat="0" applyAlignment="0" applyProtection="0">
      <alignment vertical="center"/>
    </xf>
    <xf numFmtId="0" fontId="1" fillId="0" borderId="0">
      <alignment vertical="center"/>
    </xf>
    <xf numFmtId="0" fontId="20" fillId="28" borderId="0" applyNumberFormat="0" applyBorder="0" applyAlignment="0" applyProtection="0">
      <alignment vertical="center"/>
    </xf>
    <xf numFmtId="0" fontId="45" fillId="17" borderId="0" applyNumberFormat="0" applyBorder="0" applyAlignment="0" applyProtection="0">
      <alignment vertical="center"/>
    </xf>
    <xf numFmtId="0" fontId="20" fillId="28" borderId="0" applyNumberFormat="0" applyBorder="0" applyAlignment="0" applyProtection="0">
      <alignment vertical="center"/>
    </xf>
    <xf numFmtId="0" fontId="20" fillId="26" borderId="0" applyNumberFormat="0" applyBorder="0" applyAlignment="0" applyProtection="0">
      <alignment vertical="center"/>
    </xf>
    <xf numFmtId="179" fontId="46" fillId="0" borderId="0" applyFill="0" applyBorder="0" applyAlignment="0">
      <alignment vertical="center"/>
    </xf>
    <xf numFmtId="0" fontId="47" fillId="0" borderId="0" applyNumberForma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0" fillId="0" borderId="0" applyFont="0" applyFill="0" applyBorder="0" applyAlignment="0" applyProtection="0">
      <alignment vertical="center"/>
    </xf>
    <xf numFmtId="177" fontId="48" fillId="0" borderId="0">
      <alignment vertical="center"/>
    </xf>
    <xf numFmtId="0" fontId="0" fillId="0" borderId="0">
      <alignment vertical="center"/>
    </xf>
    <xf numFmtId="183" fontId="0" fillId="0" borderId="0" applyFont="0" applyFill="0" applyBorder="0" applyAlignment="0" applyProtection="0">
      <alignment vertical="center"/>
    </xf>
    <xf numFmtId="0" fontId="0" fillId="0" borderId="0">
      <alignment vertical="center"/>
    </xf>
    <xf numFmtId="0" fontId="45" fillId="40" borderId="0" applyNumberFormat="0" applyBorder="0" applyAlignment="0" applyProtection="0">
      <alignment vertical="center"/>
    </xf>
    <xf numFmtId="185" fontId="0" fillId="0" borderId="0" applyFont="0" applyFill="0" applyBorder="0" applyAlignment="0" applyProtection="0">
      <alignment vertical="center"/>
    </xf>
    <xf numFmtId="0" fontId="0" fillId="0" borderId="0">
      <alignment vertical="center"/>
    </xf>
    <xf numFmtId="0" fontId="0" fillId="0" borderId="0">
      <alignment vertical="center"/>
    </xf>
    <xf numFmtId="0" fontId="1" fillId="0" borderId="0">
      <alignment vertical="center"/>
    </xf>
    <xf numFmtId="187" fontId="48" fillId="0" borderId="0">
      <alignment vertical="center"/>
    </xf>
    <xf numFmtId="176" fontId="48" fillId="0" borderId="0">
      <alignment vertical="center"/>
    </xf>
    <xf numFmtId="0" fontId="1" fillId="0" borderId="0">
      <alignment vertical="center"/>
    </xf>
    <xf numFmtId="0" fontId="0" fillId="0" borderId="0">
      <alignment vertical="center"/>
    </xf>
    <xf numFmtId="0" fontId="25" fillId="0" borderId="0">
      <alignment vertical="center"/>
    </xf>
    <xf numFmtId="2" fontId="42" fillId="0" borderId="0" applyProtection="0">
      <alignment vertical="center"/>
    </xf>
    <xf numFmtId="0" fontId="0" fillId="0" borderId="0">
      <alignment vertical="center"/>
    </xf>
    <xf numFmtId="0" fontId="53" fillId="0" borderId="12" applyNumberFormat="0" applyFill="0" applyAlignment="0" applyProtection="0">
      <alignment vertical="center"/>
    </xf>
    <xf numFmtId="0" fontId="0" fillId="0" borderId="0">
      <alignment vertical="center"/>
    </xf>
    <xf numFmtId="0" fontId="51" fillId="13" borderId="0" applyNumberFormat="0" applyBorder="0" applyAlignment="0" applyProtection="0">
      <alignment vertical="center"/>
    </xf>
    <xf numFmtId="0" fontId="27" fillId="53" borderId="0" applyNumberFormat="0" applyBorder="0" applyAlignment="0" applyProtection="0">
      <alignment vertical="center"/>
    </xf>
    <xf numFmtId="0" fontId="49" fillId="0" borderId="13" applyNumberFormat="0" applyAlignment="0" applyProtection="0">
      <alignment horizontal="left" vertical="center"/>
    </xf>
    <xf numFmtId="0" fontId="1" fillId="0" borderId="0">
      <alignment vertical="center"/>
    </xf>
    <xf numFmtId="0" fontId="0" fillId="0" borderId="0">
      <alignment vertical="center"/>
    </xf>
    <xf numFmtId="0" fontId="49" fillId="0" borderId="11">
      <alignment horizontal="left" vertical="center"/>
    </xf>
    <xf numFmtId="0" fontId="58" fillId="40" borderId="0" applyNumberFormat="0" applyBorder="0" applyAlignment="0" applyProtection="0">
      <alignment vertical="center"/>
    </xf>
    <xf numFmtId="0" fontId="49" fillId="0" borderId="11">
      <alignment horizontal="left" vertical="center"/>
    </xf>
    <xf numFmtId="0" fontId="1" fillId="0" borderId="0">
      <alignment vertical="center"/>
    </xf>
    <xf numFmtId="0" fontId="0" fillId="0" borderId="0">
      <alignment vertical="center"/>
    </xf>
    <xf numFmtId="0" fontId="49" fillId="0" borderId="11">
      <alignment horizontal="left" vertical="center"/>
    </xf>
    <xf numFmtId="0" fontId="61" fillId="0" borderId="0" applyProtection="0">
      <alignment vertical="center"/>
    </xf>
    <xf numFmtId="0" fontId="49" fillId="0" borderId="0" applyProtection="0">
      <alignment vertical="center"/>
    </xf>
    <xf numFmtId="0" fontId="0" fillId="0" borderId="0">
      <alignment vertical="center"/>
    </xf>
    <xf numFmtId="0" fontId="0" fillId="0" borderId="0">
      <alignment vertical="center"/>
    </xf>
    <xf numFmtId="0" fontId="51" fillId="2" borderId="1" applyNumberFormat="0" applyBorder="0" applyAlignment="0" applyProtection="0">
      <alignment vertical="center"/>
    </xf>
    <xf numFmtId="0" fontId="51" fillId="2" borderId="1" applyNumberFormat="0" applyBorder="0" applyAlignment="0" applyProtection="0">
      <alignment vertical="center"/>
    </xf>
    <xf numFmtId="0" fontId="51" fillId="2" borderId="1" applyNumberFormat="0" applyBorder="0" applyAlignment="0" applyProtection="0">
      <alignment vertical="center"/>
    </xf>
    <xf numFmtId="0" fontId="51" fillId="2" borderId="1" applyNumberFormat="0" applyBorder="0" applyAlignment="0" applyProtection="0">
      <alignment vertical="center"/>
    </xf>
    <xf numFmtId="0" fontId="45" fillId="17" borderId="0" applyNumberFormat="0" applyBorder="0" applyAlignment="0" applyProtection="0">
      <alignment vertical="center"/>
    </xf>
    <xf numFmtId="37" fontId="63" fillId="0" borderId="0">
      <alignment vertical="center"/>
    </xf>
    <xf numFmtId="37" fontId="63" fillId="0" borderId="0">
      <alignment vertical="center"/>
    </xf>
    <xf numFmtId="37" fontId="63" fillId="0" borderId="0">
      <alignment vertical="center"/>
    </xf>
    <xf numFmtId="37" fontId="63" fillId="0" borderId="0">
      <alignment vertical="center"/>
    </xf>
    <xf numFmtId="0" fontId="1" fillId="0" borderId="0">
      <alignment vertical="center"/>
    </xf>
    <xf numFmtId="0" fontId="64" fillId="0" borderId="0">
      <alignment vertical="center"/>
    </xf>
    <xf numFmtId="0" fontId="65" fillId="0" borderId="0">
      <alignment vertical="center"/>
    </xf>
    <xf numFmtId="0" fontId="9" fillId="0" borderId="0">
      <alignment vertical="center"/>
    </xf>
    <xf numFmtId="0" fontId="1" fillId="0" borderId="0">
      <alignment vertical="center"/>
    </xf>
    <xf numFmtId="10" fontId="0" fillId="0" borderId="0" applyFont="0" applyFill="0" applyBorder="0" applyAlignment="0" applyProtection="0">
      <alignment vertical="center"/>
    </xf>
    <xf numFmtId="0" fontId="0" fillId="0" borderId="0">
      <alignment vertical="center"/>
    </xf>
    <xf numFmtId="1" fontId="38" fillId="0" borderId="0">
      <alignment vertical="center"/>
    </xf>
    <xf numFmtId="0" fontId="0" fillId="0" borderId="0">
      <alignment vertical="center"/>
    </xf>
    <xf numFmtId="0" fontId="66" fillId="0" borderId="0" applyNumberFormat="0" applyFill="0" applyBorder="0" applyAlignment="0" applyProtection="0">
      <alignment vertical="center"/>
    </xf>
    <xf numFmtId="0" fontId="0" fillId="0" borderId="0">
      <alignment vertical="center"/>
    </xf>
    <xf numFmtId="0" fontId="42" fillId="0" borderId="16" applyProtection="0">
      <alignment vertical="center"/>
    </xf>
    <xf numFmtId="0" fontId="42" fillId="0" borderId="16" applyProtection="0">
      <alignment vertical="center"/>
    </xf>
    <xf numFmtId="0" fontId="6" fillId="0" borderId="1">
      <alignment horizontal="distributed" vertical="center" wrapText="1"/>
    </xf>
    <xf numFmtId="9" fontId="0" fillId="0" borderId="0" applyFont="0" applyFill="0" applyBorder="0" applyAlignment="0" applyProtection="0">
      <alignment vertical="center"/>
    </xf>
    <xf numFmtId="0" fontId="1" fillId="0" borderId="0">
      <alignment vertical="center"/>
    </xf>
    <xf numFmtId="9" fontId="0" fillId="0" borderId="0" applyFont="0" applyFill="0" applyBorder="0" applyAlignment="0" applyProtection="0">
      <alignment vertical="center"/>
    </xf>
    <xf numFmtId="0" fontId="0" fillId="0" borderId="0">
      <alignment vertical="center"/>
    </xf>
    <xf numFmtId="0" fontId="67" fillId="0" borderId="0" applyNumberFormat="0" applyFill="0" applyBorder="0" applyAlignment="0" applyProtection="0">
      <alignment vertical="center"/>
    </xf>
    <xf numFmtId="9" fontId="0" fillId="0" borderId="0" applyFont="0" applyFill="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68" fillId="0" borderId="12" applyNumberFormat="0" applyFill="0" applyAlignment="0" applyProtection="0">
      <alignment vertical="center"/>
    </xf>
    <xf numFmtId="9" fontId="0" fillId="0" borderId="0" applyFont="0" applyFill="0" applyBorder="0" applyAlignment="0" applyProtection="0">
      <alignment vertical="center"/>
    </xf>
    <xf numFmtId="0" fontId="68" fillId="0" borderId="12" applyNumberFormat="0" applyFill="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69" fillId="0" borderId="17" applyNumberFormat="0" applyFill="0" applyAlignment="0" applyProtection="0">
      <alignment vertical="center"/>
    </xf>
    <xf numFmtId="0" fontId="70" fillId="0" borderId="17" applyNumberFormat="0" applyFill="0" applyAlignment="0" applyProtection="0">
      <alignment vertical="center"/>
    </xf>
    <xf numFmtId="0" fontId="70" fillId="0" borderId="17" applyNumberFormat="0" applyFill="0" applyAlignment="0" applyProtection="0">
      <alignment vertical="center"/>
    </xf>
    <xf numFmtId="0" fontId="0" fillId="0" borderId="0">
      <alignment vertical="center"/>
    </xf>
    <xf numFmtId="0" fontId="39" fillId="17" borderId="0" applyNumberFormat="0" applyBorder="0" applyAlignment="0" applyProtection="0">
      <alignment vertical="center"/>
    </xf>
    <xf numFmtId="0" fontId="67"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6" fillId="0" borderId="1">
      <alignment horizontal="distributed" vertical="center" wrapText="1"/>
    </xf>
    <xf numFmtId="0" fontId="6" fillId="0" borderId="1">
      <alignment horizontal="distributed" vertical="center" wrapText="1"/>
    </xf>
    <xf numFmtId="0" fontId="45" fillId="40" borderId="0" applyNumberFormat="0" applyBorder="0" applyAlignment="0" applyProtection="0">
      <alignment vertical="center"/>
    </xf>
    <xf numFmtId="0" fontId="58" fillId="40" borderId="0" applyNumberFormat="0" applyBorder="0" applyAlignment="0" applyProtection="0">
      <alignment vertical="center"/>
    </xf>
    <xf numFmtId="0" fontId="59" fillId="26" borderId="0" applyNumberFormat="0" applyBorder="0" applyAlignment="0" applyProtection="0">
      <alignment vertical="center"/>
    </xf>
    <xf numFmtId="0" fontId="45" fillId="17" borderId="0" applyNumberFormat="0" applyBorder="0" applyAlignment="0" applyProtection="0">
      <alignment vertical="center"/>
    </xf>
    <xf numFmtId="0" fontId="60" fillId="0" borderId="0" applyNumberFormat="0" applyFill="0" applyBorder="0" applyAlignment="0" applyProtection="0">
      <alignment vertical="center"/>
    </xf>
    <xf numFmtId="0" fontId="45" fillId="17" borderId="0" applyNumberFormat="0" applyBorder="0" applyAlignment="0" applyProtection="0">
      <alignment vertical="center"/>
    </xf>
    <xf numFmtId="0" fontId="1" fillId="0" borderId="0">
      <alignment vertical="center"/>
    </xf>
    <xf numFmtId="0" fontId="45" fillId="17" borderId="0" applyNumberFormat="0" applyBorder="0" applyAlignment="0" applyProtection="0">
      <alignment vertical="center"/>
    </xf>
    <xf numFmtId="0" fontId="45" fillId="17" borderId="0" applyNumberFormat="0" applyBorder="0" applyAlignment="0" applyProtection="0">
      <alignment vertical="center"/>
    </xf>
    <xf numFmtId="0" fontId="0" fillId="0" borderId="0">
      <alignment vertical="center"/>
    </xf>
    <xf numFmtId="0" fontId="1" fillId="0" borderId="0">
      <alignment vertical="center"/>
    </xf>
    <xf numFmtId="0" fontId="0" fillId="0" borderId="0">
      <alignment vertical="center"/>
    </xf>
    <xf numFmtId="0" fontId="25"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0" fillId="0" borderId="0">
      <alignment vertical="center"/>
    </xf>
    <xf numFmtId="0" fontId="25" fillId="0" borderId="0">
      <alignment vertical="center"/>
    </xf>
    <xf numFmtId="0" fontId="1" fillId="0" borderId="0">
      <alignment vertical="center"/>
    </xf>
    <xf numFmtId="0" fontId="1" fillId="0" borderId="0">
      <alignment vertical="center"/>
    </xf>
    <xf numFmtId="0" fontId="25" fillId="0" borderId="0">
      <alignment vertical="center"/>
    </xf>
    <xf numFmtId="0" fontId="25"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1" fillId="11" borderId="19" applyNumberFormat="0" applyAlignment="0" applyProtection="0">
      <alignment vertical="center"/>
    </xf>
    <xf numFmtId="0" fontId="0" fillId="0" borderId="0">
      <alignment vertical="center"/>
    </xf>
    <xf numFmtId="0" fontId="71" fillId="11" borderId="19" applyNumberFormat="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184" fontId="0" fillId="0" borderId="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25"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19" borderId="0" applyNumberFormat="0" applyBorder="0" applyAlignment="0" applyProtection="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3" fillId="28" borderId="10" applyNumberFormat="0" applyAlignment="0" applyProtection="0">
      <alignment vertical="center"/>
    </xf>
    <xf numFmtId="0" fontId="0" fillId="0" borderId="0">
      <alignment vertical="center"/>
    </xf>
    <xf numFmtId="0" fontId="1" fillId="0" borderId="0">
      <alignment vertical="center"/>
    </xf>
    <xf numFmtId="0" fontId="1" fillId="0" borderId="0">
      <alignment vertical="center"/>
    </xf>
    <xf numFmtId="0" fontId="44" fillId="28" borderId="10" applyNumberForma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0" fillId="0" borderId="0" applyNumberFormat="0" applyFill="0" applyBorder="0" applyAlignment="0" applyProtection="0">
      <alignment vertical="top"/>
      <protection locked="0"/>
    </xf>
    <xf numFmtId="0" fontId="0" fillId="0" borderId="0" applyNumberFormat="0" applyFill="0" applyBorder="0" applyAlignment="0" applyProtection="0">
      <alignment vertical="center"/>
    </xf>
    <xf numFmtId="9" fontId="0" fillId="0" borderId="0" applyFont="0" applyFill="0" applyBorder="0" applyAlignment="0" applyProtection="0">
      <alignment vertical="center"/>
    </xf>
    <xf numFmtId="0" fontId="54" fillId="16" borderId="0" applyNumberFormat="0" applyBorder="0" applyAlignment="0" applyProtection="0">
      <alignment vertical="center"/>
    </xf>
    <xf numFmtId="0" fontId="40" fillId="16" borderId="0" applyNumberFormat="0" applyBorder="0" applyAlignment="0" applyProtection="0">
      <alignment vertical="center"/>
    </xf>
    <xf numFmtId="0" fontId="52" fillId="16" borderId="0" applyNumberFormat="0" applyBorder="0" applyAlignment="0" applyProtection="0">
      <alignment vertical="center"/>
    </xf>
    <xf numFmtId="0" fontId="52"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2" fillId="47" borderId="0" applyNumberFormat="0" applyBorder="0" applyAlignment="0" applyProtection="0">
      <alignment vertical="center"/>
    </xf>
    <xf numFmtId="0" fontId="52" fillId="16"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16" borderId="0" applyNumberFormat="0" applyBorder="0" applyAlignment="0" applyProtection="0">
      <alignment vertical="center"/>
    </xf>
    <xf numFmtId="0" fontId="55" fillId="0" borderId="0" applyNumberFormat="0" applyFill="0" applyBorder="0" applyAlignment="0" applyProtection="0">
      <alignment vertical="top"/>
      <protection locked="0"/>
    </xf>
    <xf numFmtId="0" fontId="55" fillId="0" borderId="0" applyNumberFormat="0" applyFill="0" applyBorder="0" applyAlignment="0" applyProtection="0">
      <alignment vertical="top"/>
      <protection locked="0"/>
    </xf>
    <xf numFmtId="0" fontId="56" fillId="0" borderId="14" applyNumberFormat="0" applyFill="0" applyAlignment="0" applyProtection="0">
      <alignment vertical="center"/>
    </xf>
    <xf numFmtId="0" fontId="74" fillId="0" borderId="14" applyNumberFormat="0" applyFill="0" applyAlignment="0" applyProtection="0">
      <alignment vertical="center"/>
    </xf>
    <xf numFmtId="0" fontId="74" fillId="0" borderId="14" applyNumberFormat="0" applyFill="0" applyAlignment="0" applyProtection="0">
      <alignment vertical="center"/>
    </xf>
    <xf numFmtId="184" fontId="0" fillId="0" borderId="0" applyFont="0" applyFill="0" applyBorder="0" applyAlignment="0" applyProtection="0">
      <alignment vertical="center"/>
    </xf>
    <xf numFmtId="184" fontId="0" fillId="0" borderId="0" applyFont="0" applyFill="0" applyBorder="0" applyAlignment="0" applyProtection="0">
      <alignment vertical="center"/>
    </xf>
    <xf numFmtId="184" fontId="0" fillId="0" borderId="0" applyProtection="0">
      <alignment vertical="center"/>
    </xf>
    <xf numFmtId="184" fontId="0" fillId="0" borderId="0" applyProtection="0">
      <alignment vertical="center"/>
    </xf>
    <xf numFmtId="184" fontId="0" fillId="0" borderId="0" applyProtection="0">
      <alignment vertical="center"/>
    </xf>
    <xf numFmtId="0" fontId="75" fillId="13" borderId="10" applyNumberFormat="0" applyAlignment="0" applyProtection="0">
      <alignment vertical="center"/>
    </xf>
    <xf numFmtId="0" fontId="76" fillId="13" borderId="10" applyNumberFormat="0" applyAlignment="0" applyProtection="0">
      <alignment vertical="center"/>
    </xf>
    <xf numFmtId="0" fontId="76" fillId="13" borderId="10" applyNumberFormat="0" applyAlignment="0" applyProtection="0">
      <alignment vertical="center"/>
    </xf>
    <xf numFmtId="0" fontId="77" fillId="11" borderId="19" applyNumberFormat="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81" fillId="0" borderId="20" applyNumberFormat="0" applyFill="0" applyAlignment="0" applyProtection="0">
      <alignment vertical="center"/>
    </xf>
    <xf numFmtId="0" fontId="82" fillId="0" borderId="20" applyNumberFormat="0" applyFill="0" applyAlignment="0" applyProtection="0">
      <alignment vertical="center"/>
    </xf>
    <xf numFmtId="0" fontId="82" fillId="0" borderId="20" applyNumberFormat="0" applyFill="0" applyAlignment="0" applyProtection="0">
      <alignment vertical="center"/>
    </xf>
    <xf numFmtId="189" fontId="0" fillId="0" borderId="0" applyFont="0" applyFill="0" applyBorder="0" applyAlignment="0" applyProtection="0">
      <alignment vertical="center"/>
    </xf>
    <xf numFmtId="182" fontId="0" fillId="0" borderId="0" applyFont="0" applyFill="0" applyBorder="0" applyAlignment="0" applyProtection="0">
      <alignment vertical="center"/>
    </xf>
    <xf numFmtId="180" fontId="0" fillId="0" borderId="0" applyFont="0" applyFill="0" applyBorder="0" applyAlignment="0" applyProtection="0">
      <alignment vertical="center"/>
    </xf>
    <xf numFmtId="178" fontId="0" fillId="0" borderId="0" applyFont="0" applyFill="0" applyBorder="0" applyAlignment="0" applyProtection="0">
      <alignment vertical="center"/>
    </xf>
    <xf numFmtId="0" fontId="48" fillId="0" borderId="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pplyFont="0" applyFill="0" applyBorder="0" applyAlignment="0" applyProtection="0">
      <alignment vertical="center"/>
    </xf>
    <xf numFmtId="43" fontId="0" fillId="0" borderId="0" applyFont="0" applyFill="0" applyBorder="0" applyAlignment="0" applyProtection="0">
      <alignment vertical="center"/>
    </xf>
    <xf numFmtId="0" fontId="83" fillId="0" borderId="0">
      <alignment vertical="center"/>
    </xf>
    <xf numFmtId="0" fontId="84" fillId="56" borderId="0" applyNumberFormat="0" applyBorder="0" applyAlignment="0" applyProtection="0">
      <alignment vertical="center"/>
    </xf>
    <xf numFmtId="0" fontId="84" fillId="57" borderId="0" applyNumberFormat="0" applyBorder="0" applyAlignment="0" applyProtection="0">
      <alignment vertical="center"/>
    </xf>
    <xf numFmtId="0" fontId="84" fillId="58" borderId="0" applyNumberFormat="0" applyBorder="0" applyAlignment="0" applyProtection="0">
      <alignment vertical="center"/>
    </xf>
    <xf numFmtId="0" fontId="43" fillId="59" borderId="0" applyNumberFormat="0" applyBorder="0" applyAlignment="0" applyProtection="0">
      <alignment vertical="center"/>
    </xf>
    <xf numFmtId="0" fontId="27" fillId="59" borderId="0" applyNumberFormat="0" applyBorder="0" applyAlignment="0" applyProtection="0">
      <alignment vertical="center"/>
    </xf>
    <xf numFmtId="0" fontId="27" fillId="59" borderId="0" applyNumberFormat="0" applyBorder="0" applyAlignment="0" applyProtection="0">
      <alignment vertical="center"/>
    </xf>
    <xf numFmtId="0" fontId="43" fillId="54" borderId="0" applyNumberFormat="0" applyBorder="0" applyAlignment="0" applyProtection="0">
      <alignment vertical="center"/>
    </xf>
    <xf numFmtId="0" fontId="27" fillId="54" borderId="0" applyNumberFormat="0" applyBorder="0" applyAlignment="0" applyProtection="0">
      <alignment vertical="center"/>
    </xf>
    <xf numFmtId="0" fontId="43" fillId="60" borderId="0" applyNumberFormat="0" applyBorder="0" applyAlignment="0" applyProtection="0">
      <alignment vertical="center"/>
    </xf>
    <xf numFmtId="0" fontId="27" fillId="60" borderId="0" applyNumberFormat="0" applyBorder="0" applyAlignment="0" applyProtection="0">
      <alignment vertical="center"/>
    </xf>
    <xf numFmtId="0" fontId="27" fillId="60"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43" fillId="53" borderId="0" applyNumberFormat="0" applyBorder="0" applyAlignment="0" applyProtection="0">
      <alignment vertical="center"/>
    </xf>
    <xf numFmtId="0" fontId="43"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85" fillId="50" borderId="0" applyNumberFormat="0" applyBorder="0" applyAlignment="0" applyProtection="0">
      <alignment vertical="center"/>
    </xf>
    <xf numFmtId="0" fontId="41" fillId="50" borderId="0" applyNumberFormat="0" applyBorder="0" applyAlignment="0" applyProtection="0">
      <alignment vertical="center"/>
    </xf>
    <xf numFmtId="0" fontId="86" fillId="13" borderId="21" applyNumberFormat="0" applyAlignment="0" applyProtection="0">
      <alignment vertical="center"/>
    </xf>
    <xf numFmtId="0" fontId="87" fillId="13" borderId="21" applyNumberFormat="0" applyAlignment="0" applyProtection="0">
      <alignment vertical="center"/>
    </xf>
    <xf numFmtId="0" fontId="87" fillId="13" borderId="21" applyNumberFormat="0" applyAlignment="0" applyProtection="0">
      <alignment vertical="center"/>
    </xf>
    <xf numFmtId="1" fontId="6" fillId="0" borderId="1">
      <alignment vertical="center"/>
      <protection locked="0"/>
    </xf>
    <xf numFmtId="1" fontId="6" fillId="0" borderId="1">
      <alignment vertical="center"/>
      <protection locked="0"/>
    </xf>
    <xf numFmtId="1" fontId="6" fillId="0" borderId="1">
      <alignment vertical="center"/>
      <protection locked="0"/>
    </xf>
    <xf numFmtId="1" fontId="6" fillId="0" borderId="1">
      <alignment vertical="center"/>
      <protection locked="0"/>
    </xf>
    <xf numFmtId="0" fontId="57" fillId="0" borderId="0">
      <alignment vertical="center"/>
    </xf>
    <xf numFmtId="0" fontId="57" fillId="0" borderId="0">
      <alignment vertical="center"/>
    </xf>
    <xf numFmtId="186" fontId="6" fillId="0" borderId="1">
      <alignment vertical="center"/>
      <protection locked="0"/>
    </xf>
    <xf numFmtId="186" fontId="6" fillId="0" borderId="1">
      <alignment vertical="center"/>
      <protection locked="0"/>
    </xf>
    <xf numFmtId="186" fontId="6" fillId="0" borderId="1">
      <alignment vertical="center"/>
      <protection locked="0"/>
    </xf>
    <xf numFmtId="186" fontId="6" fillId="0" borderId="1">
      <alignment vertical="center"/>
      <protection locked="0"/>
    </xf>
    <xf numFmtId="0" fontId="13" fillId="0" borderId="0">
      <alignment vertical="center"/>
    </xf>
    <xf numFmtId="0" fontId="38" fillId="0" borderId="0">
      <alignment vertical="center"/>
    </xf>
    <xf numFmtId="0" fontId="0" fillId="26" borderId="15" applyNumberFormat="0" applyFont="0" applyAlignment="0" applyProtection="0">
      <alignment vertical="center"/>
    </xf>
    <xf numFmtId="0" fontId="0" fillId="26" borderId="15" applyNumberFormat="0" applyFont="0" applyAlignment="0" applyProtection="0">
      <alignment vertical="center"/>
    </xf>
    <xf numFmtId="38" fontId="0" fillId="0" borderId="0" applyFont="0" applyFill="0" applyBorder="0" applyAlignment="0" applyProtection="0">
      <alignment vertical="center"/>
    </xf>
    <xf numFmtId="40" fontId="0" fillId="0" borderId="0" applyFont="0" applyFill="0" applyBorder="0" applyAlignment="0" applyProtection="0">
      <alignment vertical="center"/>
    </xf>
    <xf numFmtId="0" fontId="0" fillId="0" borderId="0" applyFont="0" applyFill="0" applyBorder="0" applyAlignment="0" applyProtection="0">
      <alignment vertical="center"/>
    </xf>
    <xf numFmtId="0" fontId="62" fillId="0" borderId="0">
      <alignment vertical="center"/>
    </xf>
  </cellStyleXfs>
  <cellXfs count="63">
    <xf numFmtId="0" fontId="0" fillId="0" borderId="0" xfId="0" applyAlignment="1"/>
    <xf numFmtId="0" fontId="0" fillId="0" borderId="0" xfId="0" applyFont="1" applyFill="1" applyBorder="1" applyAlignment="1"/>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191" fontId="0" fillId="0" borderId="0" xfId="0" applyNumberFormat="1" applyFont="1" applyFill="1" applyBorder="1" applyAlignment="1"/>
    <xf numFmtId="0" fontId="2" fillId="0" borderId="0" xfId="568" applyFont="1" applyFill="1" applyBorder="1" applyAlignment="1">
      <alignment vertical="center"/>
    </xf>
    <xf numFmtId="191" fontId="0" fillId="0" borderId="0" xfId="568" applyNumberFormat="1" applyFont="1" applyFill="1" applyBorder="1" applyAlignment="1">
      <alignment vertical="center"/>
    </xf>
    <xf numFmtId="0" fontId="0" fillId="0" borderId="0" xfId="568" applyFont="1" applyFill="1" applyBorder="1" applyAlignment="1">
      <alignment vertical="center"/>
    </xf>
    <xf numFmtId="0" fontId="4" fillId="0" borderId="0" xfId="568" applyFont="1" applyFill="1" applyBorder="1" applyAlignment="1">
      <alignment horizontal="center" vertical="center"/>
    </xf>
    <xf numFmtId="191" fontId="4" fillId="0" borderId="0" xfId="568" applyNumberFormat="1" applyFont="1" applyFill="1" applyBorder="1" applyAlignment="1">
      <alignment horizontal="center" vertical="center"/>
    </xf>
    <xf numFmtId="0" fontId="4" fillId="0" borderId="0" xfId="568" applyFont="1" applyFill="1" applyAlignment="1">
      <alignment horizontal="center" vertical="center"/>
    </xf>
    <xf numFmtId="191" fontId="4" fillId="0" borderId="0" xfId="568" applyNumberFormat="1" applyFont="1" applyFill="1" applyAlignment="1">
      <alignment horizontal="center" vertical="center"/>
    </xf>
    <xf numFmtId="0" fontId="3" fillId="0" borderId="0" xfId="568" applyFont="1" applyFill="1" applyBorder="1" applyAlignment="1">
      <alignment vertical="center"/>
    </xf>
    <xf numFmtId="0" fontId="0" fillId="0" borderId="0" xfId="568" applyFont="1" applyFill="1" applyBorder="1" applyAlignment="1">
      <alignment horizontal="right" vertical="center"/>
    </xf>
    <xf numFmtId="0" fontId="5" fillId="0" borderId="1" xfId="568" applyFont="1" applyFill="1" applyBorder="1" applyAlignment="1">
      <alignment horizontal="center" vertical="center" wrapText="1"/>
    </xf>
    <xf numFmtId="191" fontId="5" fillId="0" borderId="1" xfId="415" applyNumberFormat="1" applyFont="1" applyFill="1" applyBorder="1" applyAlignment="1">
      <alignment horizontal="center" vertical="center" wrapText="1"/>
    </xf>
    <xf numFmtId="3" fontId="1" fillId="0" borderId="1" xfId="0" applyNumberFormat="1" applyFont="1" applyFill="1" applyBorder="1" applyAlignment="1" applyProtection="1">
      <alignment vertical="center"/>
    </xf>
    <xf numFmtId="191" fontId="1" fillId="0" borderId="1" xfId="0" applyNumberFormat="1" applyFont="1" applyFill="1" applyBorder="1" applyAlignment="1">
      <alignment vertical="center"/>
    </xf>
    <xf numFmtId="191" fontId="2" fillId="0" borderId="1" xfId="0" applyNumberFormat="1" applyFont="1" applyFill="1" applyBorder="1" applyAlignment="1">
      <alignment vertical="center"/>
    </xf>
    <xf numFmtId="188" fontId="1" fillId="0" borderId="1" xfId="119" applyNumberFormat="1" applyFont="1" applyFill="1" applyBorder="1" applyAlignment="1">
      <alignment vertical="center" wrapText="1"/>
    </xf>
    <xf numFmtId="3" fontId="1" fillId="0" borderId="1" xfId="0" applyNumberFormat="1" applyFont="1" applyFill="1" applyBorder="1" applyAlignment="1" applyProtection="1">
      <alignment horizontal="left" vertical="center"/>
    </xf>
    <xf numFmtId="0" fontId="1" fillId="0" borderId="1" xfId="415" applyFont="1" applyFill="1" applyBorder="1" applyAlignment="1">
      <alignment vertical="center" wrapText="1"/>
    </xf>
    <xf numFmtId="3" fontId="2" fillId="0" borderId="1" xfId="0" applyNumberFormat="1" applyFont="1" applyFill="1" applyBorder="1" applyAlignment="1" applyProtection="1">
      <alignment vertical="center"/>
    </xf>
    <xf numFmtId="188" fontId="2" fillId="0" borderId="1" xfId="119" applyNumberFormat="1" applyFont="1" applyFill="1" applyBorder="1" applyAlignment="1">
      <alignment vertical="center" wrapText="1"/>
    </xf>
    <xf numFmtId="3" fontId="2" fillId="0" borderId="1" xfId="0" applyNumberFormat="1" applyFont="1" applyFill="1" applyBorder="1" applyAlignment="1" applyProtection="1">
      <alignment horizontal="left" vertical="center"/>
    </xf>
    <xf numFmtId="0" fontId="2" fillId="0" borderId="1" xfId="415" applyFont="1" applyFill="1" applyBorder="1" applyAlignment="1">
      <alignment vertical="center" wrapText="1"/>
    </xf>
    <xf numFmtId="0" fontId="2" fillId="0" borderId="1" xfId="0" applyFont="1" applyFill="1" applyBorder="1" applyAlignment="1">
      <alignment horizontal="left" vertical="center"/>
    </xf>
    <xf numFmtId="0" fontId="2" fillId="0" borderId="1" xfId="415" applyNumberFormat="1" applyFont="1" applyFill="1" applyBorder="1" applyAlignment="1" applyProtection="1">
      <alignment horizontal="left" vertical="center"/>
    </xf>
    <xf numFmtId="0" fontId="1" fillId="0" borderId="1" xfId="0" applyFont="1" applyFill="1" applyBorder="1" applyAlignment="1">
      <alignment horizontal="left" vertical="center"/>
    </xf>
    <xf numFmtId="3" fontId="2" fillId="0" borderId="1" xfId="0" applyNumberFormat="1" applyFont="1" applyFill="1" applyBorder="1" applyAlignment="1" applyProtection="1">
      <alignment horizontal="left" vertical="center"/>
      <protection locked="0"/>
    </xf>
    <xf numFmtId="0" fontId="5" fillId="0" borderId="1" xfId="0" applyFont="1" applyFill="1" applyBorder="1" applyAlignment="1">
      <alignment horizontal="center" vertical="center"/>
    </xf>
    <xf numFmtId="191" fontId="5" fillId="0" borderId="1" xfId="0" applyNumberFormat="1" applyFont="1" applyFill="1" applyBorder="1" applyAlignment="1">
      <alignment vertical="center"/>
    </xf>
    <xf numFmtId="0" fontId="5" fillId="0" borderId="1" xfId="0" applyFont="1" applyFill="1" applyBorder="1" applyAlignment="1">
      <alignment vertical="center"/>
    </xf>
    <xf numFmtId="0" fontId="2" fillId="0" borderId="1" xfId="0" applyFont="1" applyFill="1" applyBorder="1" applyAlignment="1">
      <alignment vertical="center"/>
    </xf>
    <xf numFmtId="1" fontId="2" fillId="0" borderId="1" xfId="0" applyNumberFormat="1" applyFont="1" applyFill="1" applyBorder="1" applyAlignment="1" applyProtection="1">
      <alignment vertical="center"/>
      <protection locked="0"/>
    </xf>
    <xf numFmtId="191" fontId="0" fillId="0" borderId="0" xfId="0" applyNumberFormat="1" applyFont="1" applyFill="1" applyBorder="1" applyAlignment="1">
      <alignment vertical="center"/>
    </xf>
    <xf numFmtId="0" fontId="0" fillId="0" borderId="0" xfId="0" applyFont="1" applyFill="1" applyBorder="1" applyAlignment="1">
      <alignment vertical="center"/>
    </xf>
    <xf numFmtId="0" fontId="0" fillId="0" borderId="0" xfId="0" applyFill="1" applyBorder="1" applyAlignment="1"/>
    <xf numFmtId="191" fontId="0" fillId="0" borderId="0" xfId="0" applyNumberFormat="1" applyFill="1" applyBorder="1" applyAlignment="1"/>
    <xf numFmtId="0" fontId="6" fillId="0" borderId="0" xfId="119" applyFont="1" applyFill="1" applyBorder="1" applyAlignment="1">
      <alignment vertical="center"/>
    </xf>
    <xf numFmtId="191" fontId="0" fillId="0" borderId="0" xfId="119" applyNumberFormat="1" applyFill="1" applyBorder="1" applyAlignment="1">
      <alignment vertical="center"/>
    </xf>
    <xf numFmtId="191" fontId="0" fillId="0" borderId="0" xfId="119" applyNumberFormat="1" applyFont="1" applyFill="1" applyBorder="1" applyAlignment="1">
      <alignment vertical="center"/>
    </xf>
    <xf numFmtId="0" fontId="0" fillId="0" borderId="0" xfId="119" applyFill="1" applyBorder="1" applyAlignment="1">
      <alignment vertical="center"/>
    </xf>
    <xf numFmtId="190" fontId="4" fillId="0" borderId="0" xfId="119" applyNumberFormat="1" applyFont="1" applyFill="1" applyBorder="1" applyAlignment="1">
      <alignment horizontal="center" vertical="center"/>
    </xf>
    <xf numFmtId="191" fontId="4" fillId="0" borderId="0" xfId="119" applyNumberFormat="1" applyFont="1" applyFill="1" applyBorder="1" applyAlignment="1">
      <alignment horizontal="center" vertical="center"/>
    </xf>
    <xf numFmtId="0" fontId="0" fillId="0" borderId="0" xfId="119" applyFill="1" applyBorder="1" applyAlignment="1">
      <alignment horizontal="right" vertical="center"/>
    </xf>
    <xf numFmtId="0" fontId="5" fillId="0" borderId="1" xfId="119" applyFont="1" applyFill="1" applyBorder="1" applyAlignment="1">
      <alignment horizontal="center" vertical="center" wrapText="1"/>
    </xf>
    <xf numFmtId="188" fontId="5" fillId="0" borderId="1" xfId="119" applyNumberFormat="1" applyFont="1" applyFill="1" applyBorder="1" applyAlignment="1">
      <alignment horizontal="center" vertical="center" wrapText="1"/>
    </xf>
    <xf numFmtId="0" fontId="2" fillId="0" borderId="1" xfId="119" applyFont="1" applyFill="1" applyBorder="1" applyAlignment="1">
      <alignment vertical="center" wrapText="1"/>
    </xf>
    <xf numFmtId="191" fontId="2" fillId="0" borderId="1" xfId="119" applyNumberFormat="1" applyFont="1" applyFill="1" applyBorder="1" applyAlignment="1">
      <alignment vertical="center" wrapText="1"/>
    </xf>
    <xf numFmtId="188" fontId="2" fillId="2" borderId="1" xfId="119" applyNumberFormat="1" applyFont="1" applyFill="1" applyBorder="1" applyAlignment="1">
      <alignment vertical="center" wrapText="1"/>
    </xf>
    <xf numFmtId="0" fontId="2" fillId="0" borderId="0" xfId="220" applyFont="1" applyFill="1" applyBorder="1" applyAlignment="1"/>
    <xf numFmtId="191" fontId="5" fillId="0" borderId="1" xfId="119" applyNumberFormat="1" applyFont="1" applyFill="1" applyBorder="1" applyAlignment="1">
      <alignment vertical="center" wrapText="1"/>
    </xf>
    <xf numFmtId="0" fontId="2" fillId="0" borderId="1" xfId="119" applyFont="1" applyFill="1" applyBorder="1" applyAlignment="1">
      <alignment horizontal="left" vertical="center" wrapText="1"/>
    </xf>
    <xf numFmtId="0" fontId="7" fillId="0" borderId="0" xfId="415" applyFont="1" applyFill="1" applyBorder="1" applyAlignment="1">
      <alignment horizontal="distributed" vertical="center" wrapText="1"/>
    </xf>
    <xf numFmtId="191" fontId="5" fillId="0" borderId="0" xfId="119" applyNumberFormat="1" applyFont="1" applyFill="1" applyBorder="1" applyAlignment="1">
      <alignment vertical="center" wrapText="1"/>
    </xf>
    <xf numFmtId="188" fontId="2" fillId="2" borderId="0" xfId="119" applyNumberFormat="1" applyFont="1" applyFill="1" applyBorder="1" applyAlignment="1">
      <alignment vertical="center" wrapText="1"/>
    </xf>
    <xf numFmtId="0" fontId="0" fillId="0" borderId="0" xfId="220" applyFill="1" applyBorder="1" applyAlignment="1"/>
    <xf numFmtId="191" fontId="0" fillId="0" borderId="0" xfId="220" applyNumberFormat="1" applyFont="1" applyFill="1" applyBorder="1" applyAlignment="1"/>
    <xf numFmtId="0" fontId="0" fillId="0" borderId="0" xfId="220" applyFont="1" applyFill="1" applyBorder="1" applyAlignment="1"/>
    <xf numFmtId="191" fontId="8" fillId="0" borderId="0" xfId="220" applyNumberFormat="1" applyFont="1" applyFill="1" applyBorder="1" applyAlignment="1"/>
    <xf numFmtId="0" fontId="8" fillId="0" borderId="0" xfId="220" applyFont="1" applyFill="1" applyBorder="1" applyAlignment="1"/>
  </cellXfs>
  <cellStyles count="794">
    <cellStyle name="常规" xfId="0" builtinId="0"/>
    <cellStyle name="货币[0]" xfId="1" builtinId="7"/>
    <cellStyle name="20% - 强调文字颜色 1 2" xfId="2"/>
    <cellStyle name="常规 44" xfId="3"/>
    <cellStyle name="常规 39" xfId="4"/>
    <cellStyle name="货币" xfId="5" builtinId="4"/>
    <cellStyle name="常规 2 2 4" xfId="6"/>
    <cellStyle name="20% - 强调文字颜色 3" xfId="7" builtinId="38"/>
    <cellStyle name="输入" xfId="8" builtinId="20"/>
    <cellStyle name="常规 3 14" xfId="9"/>
    <cellStyle name="Accent2 - 40%" xfId="10"/>
    <cellStyle name="千位分隔[0]" xfId="11" builtinId="6"/>
    <cellStyle name="常规 2 26" xfId="12"/>
    <cellStyle name="常规 2 31" xfId="13"/>
    <cellStyle name="40% - 强调文字颜色 3" xfId="14" builtinId="39"/>
    <cellStyle name="?鹎%U龡&amp;H齲_x0001_C铣_x0014__x0007__x0001__x0001_ 3" xfId="15"/>
    <cellStyle name="差" xfId="16" builtinId="27"/>
    <cellStyle name="千位分隔" xfId="17" builtinId="3"/>
    <cellStyle name="超链接" xfId="18" builtinId="8"/>
    <cellStyle name="Accent2 - 60%" xfId="19"/>
    <cellStyle name="60% - 强调文字颜色 3" xfId="20" builtinId="40"/>
    <cellStyle name="百分比" xfId="21" builtinId="5"/>
    <cellStyle name="常规 2 7 3" xfId="22"/>
    <cellStyle name="Accent6_33甘肃" xfId="23"/>
    <cellStyle name="已访问的超链接" xfId="24" builtinId="9"/>
    <cellStyle name="注释" xfId="25" builtinId="10"/>
    <cellStyle name="常规 7 11 2" xfId="26"/>
    <cellStyle name="常规 6 5" xfId="27"/>
    <cellStyle name="警告文本" xfId="28" builtinId="11"/>
    <cellStyle name="60% - 强调文字颜色 2" xfId="29" builtinId="36"/>
    <cellStyle name="标题 4" xfId="30" builtinId="19"/>
    <cellStyle name="标题 4 2 2" xfId="31"/>
    <cellStyle name="_ET_STYLE_NoName_00_" xfId="32"/>
    <cellStyle name="60% - 强调文字颜色 2 2 2" xfId="33"/>
    <cellStyle name="标题" xfId="34" builtinId="15"/>
    <cellStyle name="常规 2 3 11" xfId="35"/>
    <cellStyle name="解释性文本" xfId="36" builtinId="53"/>
    <cellStyle name="标题 1" xfId="37" builtinId="16"/>
    <cellStyle name="0,0_x000d__x000a_NA_x000d__x000a_" xfId="38"/>
    <cellStyle name="标题 2" xfId="39" builtinId="17"/>
    <cellStyle name="60% - 强调文字颜色 1" xfId="40" builtinId="32"/>
    <cellStyle name="标题 3" xfId="41" builtinId="18"/>
    <cellStyle name="60% - 强调文字颜色 4" xfId="42" builtinId="44"/>
    <cellStyle name="输出" xfId="43" builtinId="21"/>
    <cellStyle name="常规 90" xfId="44"/>
    <cellStyle name="常规 85" xfId="45"/>
    <cellStyle name="常规 31" xfId="46"/>
    <cellStyle name="常规 26" xfId="47"/>
    <cellStyle name="计算" xfId="48" builtinId="22"/>
    <cellStyle name="40% - 强调文字颜色 4 2" xfId="49"/>
    <cellStyle name="?鹎%U龡&amp;H齲_x0001_C铣_x0014__x0007__x0001__x0001_ 4 2" xfId="50"/>
    <cellStyle name="检查单元格" xfId="51" builtinId="23"/>
    <cellStyle name="20% - 强调文字颜色 6" xfId="52" builtinId="50"/>
    <cellStyle name="Currency [0]" xfId="53"/>
    <cellStyle name="强调文字颜色 2" xfId="54" builtinId="33"/>
    <cellStyle name="表标题 2 2" xfId="55"/>
    <cellStyle name="链接单元格" xfId="56" builtinId="24"/>
    <cellStyle name="60% - 强调文字颜色 4 2 3" xfId="57"/>
    <cellStyle name="汇总" xfId="58" builtinId="25"/>
    <cellStyle name="好" xfId="59" builtinId="26"/>
    <cellStyle name="千位[0]_(人代会用)" xfId="60"/>
    <cellStyle name="常规 3 2 6" xfId="61"/>
    <cellStyle name="常规 2 3 2 13" xfId="62"/>
    <cellStyle name="适中" xfId="63" builtinId="28"/>
    <cellStyle name="20% - 强调文字颜色 5" xfId="64" builtinId="46"/>
    <cellStyle name="强调文字颜色 1" xfId="65" builtinId="29"/>
    <cellStyle name="20% - 强调文字颜色 1" xfId="66" builtinId="30"/>
    <cellStyle name="40% - 强调文字颜色 1" xfId="67" builtinId="31"/>
    <cellStyle name="常规 2 6 8" xfId="68"/>
    <cellStyle name="20% - 强调文字颜色 2" xfId="69" builtinId="34"/>
    <cellStyle name="40% - 强调文字颜色 2" xfId="70" builtinId="35"/>
    <cellStyle name="常规 2 6 9" xfId="71"/>
    <cellStyle name="?鹎%U龡&amp;H齲_x0001_C铣_x0014__x0007__x0001__x0001_ 2" xfId="72"/>
    <cellStyle name="Accent2 - 40% 2" xfId="73"/>
    <cellStyle name="强调文字颜色 3" xfId="74" builtinId="37"/>
    <cellStyle name="0,0_x005f_x000d__x000a_NA_x005f_x000d__x000a_" xfId="75"/>
    <cellStyle name="强调文字颜色 4" xfId="76" builtinId="41"/>
    <cellStyle name="20% - 强调文字颜色 4" xfId="77" builtinId="42"/>
    <cellStyle name="常规 11 10" xfId="78"/>
    <cellStyle name="常规 10 10 10" xfId="79"/>
    <cellStyle name="?鹎%U龡&amp;H齲_x0001_C铣_x0014__x0007__x0001__x0001_ 4" xfId="80"/>
    <cellStyle name="40% - 强调文字颜色 4" xfId="81" builtinId="43"/>
    <cellStyle name="强调文字颜色 5" xfId="82" builtinId="45"/>
    <cellStyle name="常规 2 5 3 2" xfId="83"/>
    <cellStyle name="?鹎%U龡&amp;H齲_x0001_C铣_x0014__x0007__x0001__x0001_ 5" xfId="84"/>
    <cellStyle name="40% - 强调文字颜色 5" xfId="85" builtinId="47"/>
    <cellStyle name="60% - 强调文字颜色 5" xfId="86" builtinId="48"/>
    <cellStyle name="强调文字颜色 6" xfId="87" builtinId="49"/>
    <cellStyle name="常规 2 5 3 3" xfId="88"/>
    <cellStyle name="40% - 强调文字颜色 6" xfId="89" builtinId="51"/>
    <cellStyle name="60% - 强调文字颜色 6" xfId="90" builtinId="52"/>
    <cellStyle name="_ET_STYLE_NoName_00_ 2" xfId="91"/>
    <cellStyle name="Accent1_33甘肃" xfId="92"/>
    <cellStyle name="常规 2 3 2 4" xfId="93"/>
    <cellStyle name="常规 11 5" xfId="94"/>
    <cellStyle name="40% - 强调文字颜色 2 2" xfId="95"/>
    <cellStyle name="?鹎%U龡&amp;H齲_x0001_C铣_x0014__x0007__x0001__x0001_ 2 2" xfId="96"/>
    <cellStyle name="20% - 强调文字颜色 1 2 3" xfId="97"/>
    <cellStyle name="?鹎%U龡&amp;H齲_x0001_C铣_x0014__x0007__x0001__x0001_" xfId="98"/>
    <cellStyle name="常规 2 3 3 4" xfId="99"/>
    <cellStyle name="40% - 强调文字颜色 3 2" xfId="100"/>
    <cellStyle name="?鹎%U龡&amp;H齲_x0001_C铣_x0014__x0007__x0001__x0001_ 3 2" xfId="101"/>
    <cellStyle name="常规 2 3 2 3" xfId="102"/>
    <cellStyle name="常规 11 4" xfId="103"/>
    <cellStyle name="20% - 强调文字颜色 1 2 2" xfId="104"/>
    <cellStyle name="20% - 强调文字颜色 2 2" xfId="105"/>
    <cellStyle name="常规 2 5 2 8" xfId="106"/>
    <cellStyle name="常规 2 4 2 3" xfId="107"/>
    <cellStyle name="20% - 强调文字颜色 2 2 2" xfId="108"/>
    <cellStyle name="常规 2 4 2 4" xfId="109"/>
    <cellStyle name="Accent4 - 20% 2" xfId="110"/>
    <cellStyle name="20% - 强调文字颜色 2 2 3" xfId="111"/>
    <cellStyle name="20% - 强调文字颜色 3 2" xfId="112"/>
    <cellStyle name="常规 3 2 5" xfId="113"/>
    <cellStyle name="常规 2 3 2 12" xfId="114"/>
    <cellStyle name="常规 2 5 2 3" xfId="115"/>
    <cellStyle name="20% - 强调文字颜色 3 2 2" xfId="116"/>
    <cellStyle name="常规 2 5 2 4" xfId="117"/>
    <cellStyle name="20% - 强调文字颜色 3 2 3" xfId="118"/>
    <cellStyle name="常规 3" xfId="119"/>
    <cellStyle name="20% - 强调文字颜色 4 2" xfId="120"/>
    <cellStyle name="常规 2 6 2 3" xfId="121"/>
    <cellStyle name="常规 3 2" xfId="122"/>
    <cellStyle name="20% - 强调文字颜色 4 2 2" xfId="123"/>
    <cellStyle name="常规 3 3" xfId="124"/>
    <cellStyle name="常规 2 6 2 4" xfId="125"/>
    <cellStyle name="Accent4 - 40% 2" xfId="126"/>
    <cellStyle name="差_07临沂" xfId="127"/>
    <cellStyle name="Accent6 - 40%" xfId="128"/>
    <cellStyle name="20% - 强调文字颜色 4 2 3" xfId="129"/>
    <cellStyle name="常规 2 28" xfId="130"/>
    <cellStyle name="常规 2 33" xfId="131"/>
    <cellStyle name="20% - 强调文字颜色 5 2" xfId="132"/>
    <cellStyle name="常规 2 2 15" xfId="133"/>
    <cellStyle name="20% - 强调文字颜色 5 2 2" xfId="134"/>
    <cellStyle name="常规 2 2 16" xfId="135"/>
    <cellStyle name="20% - 强调文字颜色 5 2 3" xfId="136"/>
    <cellStyle name="20% - 强调文字颜色 6 2" xfId="137"/>
    <cellStyle name="20% - 强调文字颜色 6 2 2" xfId="138"/>
    <cellStyle name="Accent2_33甘肃" xfId="139"/>
    <cellStyle name="20% - 强调文字颜色 6 2 3" xfId="140"/>
    <cellStyle name="常规 10 5" xfId="141"/>
    <cellStyle name="40% - 强调文字颜色 1 2" xfId="142"/>
    <cellStyle name="40% - 强调文字颜色 1 2 2" xfId="143"/>
    <cellStyle name="40% - 强调文字颜色 1 2 3" xfId="144"/>
    <cellStyle name="40% - 强调文字颜色 2 2 2" xfId="145"/>
    <cellStyle name="常规 3 2 17" xfId="146"/>
    <cellStyle name="40% - 强调文字颜色 2 2 3" xfId="147"/>
    <cellStyle name="40% - 强调文字颜色 3 2 2" xfId="148"/>
    <cellStyle name="40% - 强调文字颜色 3 2 3" xfId="149"/>
    <cellStyle name="常规 2 5 8" xfId="150"/>
    <cellStyle name="百分比 2 14" xfId="151"/>
    <cellStyle name="千位分隔[0] 10" xfId="152"/>
    <cellStyle name="40% - 强调文字颜色 4 2 2" xfId="153"/>
    <cellStyle name="常规 2 5 9" xfId="154"/>
    <cellStyle name="百分比 2 15" xfId="155"/>
    <cellStyle name="千位分隔[0] 11" xfId="156"/>
    <cellStyle name="40% - 强调文字颜色 4 2 3" xfId="157"/>
    <cellStyle name="好 2 3" xfId="158"/>
    <cellStyle name="40% - 强调文字颜色 5 2" xfId="159"/>
    <cellStyle name="40% - 强调文字颜色 5 2 2" xfId="160"/>
    <cellStyle name="40% - 强调文字颜色 5 2 3" xfId="161"/>
    <cellStyle name="适中 2 2" xfId="162"/>
    <cellStyle name="百分比 2 9" xfId="163"/>
    <cellStyle name="40% - 强调文字颜色 6 2" xfId="164"/>
    <cellStyle name="常规 2 2 10" xfId="165"/>
    <cellStyle name="40% - 强调文字颜色 6 2 2" xfId="166"/>
    <cellStyle name="常规 2 2 11" xfId="167"/>
    <cellStyle name="Date" xfId="168"/>
    <cellStyle name="40% - 强调文字颜色 6 2 3" xfId="169"/>
    <cellStyle name="常规 3 2 7" xfId="170"/>
    <cellStyle name="60% - 强调文字颜色 1 2" xfId="171"/>
    <cellStyle name="60% - 强调文字颜色 1 2 2" xfId="172"/>
    <cellStyle name="60% - 强调文字颜色 1 2 3" xfId="173"/>
    <cellStyle name="60% - 强调文字颜色 2 2" xfId="174"/>
    <cellStyle name="Accent6 - 60%" xfId="175"/>
    <cellStyle name="60% - 强调文字颜色 2 2 3" xfId="176"/>
    <cellStyle name="常规 2 35" xfId="177"/>
    <cellStyle name="常规 2 40" xfId="178"/>
    <cellStyle name="常规 2 4 2 11" xfId="179"/>
    <cellStyle name="60% - 强调文字颜色 3 2" xfId="180"/>
    <cellStyle name="60% - 强调文字颜色 3 2 2" xfId="181"/>
    <cellStyle name="常规 3 2 12" xfId="182"/>
    <cellStyle name="60% - 强调文字颜色 3 2 3" xfId="183"/>
    <cellStyle name="常规 3 2 13" xfId="184"/>
    <cellStyle name="60% - 强调文字颜色 4 2" xfId="185"/>
    <cellStyle name="60% - 强调文字颜色 4 2 2" xfId="186"/>
    <cellStyle name="60% - 强调文字颜色 5 2" xfId="187"/>
    <cellStyle name="常规 2 5 3" xfId="188"/>
    <cellStyle name="60% - 强调文字颜色 5 2 2" xfId="189"/>
    <cellStyle name="常规 2 5 4" xfId="190"/>
    <cellStyle name="百分比 2 10" xfId="191"/>
    <cellStyle name="60% - 强调文字颜色 5 2 3" xfId="192"/>
    <cellStyle name="60% - 强调文字颜色 6 2" xfId="193"/>
    <cellStyle name="强调文字颜色 5 2 3" xfId="194"/>
    <cellStyle name="Header2" xfId="195"/>
    <cellStyle name="60% - 强调文字颜色 6 2 2" xfId="196"/>
    <cellStyle name="60% - 强调文字颜色 6 2 3" xfId="197"/>
    <cellStyle name="Accent1" xfId="198"/>
    <cellStyle name="常规 10 6" xfId="199"/>
    <cellStyle name="常规 3 2 11" xfId="200"/>
    <cellStyle name="强调文字颜色 2 2 2" xfId="201"/>
    <cellStyle name="Accent1 - 20%" xfId="202"/>
    <cellStyle name="Accent1 - 20% 2" xfId="203"/>
    <cellStyle name="Accent1 - 40%" xfId="204"/>
    <cellStyle name="Accent1 - 40% 2" xfId="205"/>
    <cellStyle name="Accent1 - 60%" xfId="206"/>
    <cellStyle name="Accent2" xfId="207"/>
    <cellStyle name="常规 10 7" xfId="208"/>
    <cellStyle name="Accent2 - 20%" xfId="209"/>
    <cellStyle name="常规 3 2 3" xfId="210"/>
    <cellStyle name="常规 2 3 2 10" xfId="211"/>
    <cellStyle name="Accent2 - 20% 2" xfId="212"/>
    <cellStyle name="Accent3" xfId="213"/>
    <cellStyle name="常规 10 8" xfId="214"/>
    <cellStyle name="Accent3 - 20%" xfId="215"/>
    <cellStyle name="常规 2 2 7" xfId="216"/>
    <cellStyle name="Accent3 - 20% 2" xfId="217"/>
    <cellStyle name="Accent3 - 40%" xfId="218"/>
    <cellStyle name="常规 4 9" xfId="219"/>
    <cellStyle name="常规 104" xfId="220"/>
    <cellStyle name="Accent3 - 40% 2" xfId="221"/>
    <cellStyle name="Accent3_33甘肃" xfId="222"/>
    <cellStyle name="Accent3 - 60%" xfId="223"/>
    <cellStyle name="Accent4" xfId="224"/>
    <cellStyle name="常规 10 9" xfId="225"/>
    <cellStyle name="常规 2 7 9" xfId="226"/>
    <cellStyle name="Accent4 - 20%" xfId="227"/>
    <cellStyle name="Accent4 - 40%" xfId="228"/>
    <cellStyle name="常规 105" xfId="229"/>
    <cellStyle name="常规 110" xfId="230"/>
    <cellStyle name="Accent4 - 60%" xfId="231"/>
    <cellStyle name="Accent5" xfId="232"/>
    <cellStyle name="常规 2 3 3 3" xfId="233"/>
    <cellStyle name="Accent5 - 20%" xfId="234"/>
    <cellStyle name="Accent5 - 20% 2" xfId="235"/>
    <cellStyle name="Accent5 - 40%" xfId="236"/>
    <cellStyle name="Accent5 - 40% 2" xfId="237"/>
    <cellStyle name="常规 2 36" xfId="238"/>
    <cellStyle name="常规 2 41" xfId="239"/>
    <cellStyle name="常规 16 4" xfId="240"/>
    <cellStyle name="常规 12" xfId="241"/>
    <cellStyle name="常规 10 11" xfId="242"/>
    <cellStyle name="Accent5 - 60%" xfId="243"/>
    <cellStyle name="Accent6" xfId="244"/>
    <cellStyle name="输入 2 2" xfId="245"/>
    <cellStyle name="常规 2 8 2" xfId="246"/>
    <cellStyle name="Accent6 - 20%" xfId="247"/>
    <cellStyle name="差_12滨州" xfId="248"/>
    <cellStyle name="Accent6 - 20% 2" xfId="249"/>
    <cellStyle name="Accent6 - 40% 2" xfId="250"/>
    <cellStyle name="Calc Currency (0)" xfId="251"/>
    <cellStyle name="ColLevel_0" xfId="252"/>
    <cellStyle name="常规 3 6" xfId="253"/>
    <cellStyle name="Comma [0]" xfId="254"/>
    <cellStyle name="통화_BOILER-CO1" xfId="255"/>
    <cellStyle name="comma zerodec" xfId="256"/>
    <cellStyle name="常规 2 46" xfId="257"/>
    <cellStyle name="Comma_1995" xfId="258"/>
    <cellStyle name="常规 2 2" xfId="259"/>
    <cellStyle name="差_同德" xfId="260"/>
    <cellStyle name="Currency_1995" xfId="261"/>
    <cellStyle name="常规 16 5" xfId="262"/>
    <cellStyle name="常规 13" xfId="263"/>
    <cellStyle name="常规 10 12" xfId="264"/>
    <cellStyle name="Currency1" xfId="265"/>
    <cellStyle name="Dollar (zero dec)" xfId="266"/>
    <cellStyle name="常规 2 15" xfId="267"/>
    <cellStyle name="常规 2 20" xfId="268"/>
    <cellStyle name="常规 33 2" xfId="269"/>
    <cellStyle name="Fixed" xfId="270"/>
    <cellStyle name="常规 2 3 6" xfId="271"/>
    <cellStyle name="标题 2 2" xfId="272"/>
    <cellStyle name="常规 96" xfId="273"/>
    <cellStyle name="Grey" xfId="274"/>
    <cellStyle name="强调文字颜色 5 2 2" xfId="275"/>
    <cellStyle name="Header1" xfId="276"/>
    <cellStyle name="常规 2 3 2 6" xfId="277"/>
    <cellStyle name="常规 11 7" xfId="278"/>
    <cellStyle name="Header2 2" xfId="279"/>
    <cellStyle name="差 2 3" xfId="280"/>
    <cellStyle name="Header2 2 2" xfId="281"/>
    <cellStyle name="常规 2 3 2 7" xfId="282"/>
    <cellStyle name="常规 11 8" xfId="283"/>
    <cellStyle name="Header2 3" xfId="284"/>
    <cellStyle name="HEADING1" xfId="285"/>
    <cellStyle name="HEADING2" xfId="286"/>
    <cellStyle name="常规 2 19" xfId="287"/>
    <cellStyle name="常规 2 24" xfId="288"/>
    <cellStyle name="Input [yellow]" xfId="289"/>
    <cellStyle name="Input [yellow] 2" xfId="290"/>
    <cellStyle name="Input [yellow] 2 2" xfId="291"/>
    <cellStyle name="Input [yellow] 3" xfId="292"/>
    <cellStyle name="差_27重庆" xfId="293"/>
    <cellStyle name="no dec" xfId="294"/>
    <cellStyle name="no dec 2" xfId="295"/>
    <cellStyle name="no dec 2 2" xfId="296"/>
    <cellStyle name="no dec 3" xfId="297"/>
    <cellStyle name="常规 2 6 2 2" xfId="298"/>
    <cellStyle name="Norma,_laroux_4_营业在建 (2)_E21" xfId="299"/>
    <cellStyle name="Normal - Style1" xfId="300"/>
    <cellStyle name="Normal_#10-Headcount" xfId="301"/>
    <cellStyle name="常规 2 3 2 9" xfId="302"/>
    <cellStyle name="Percent [2]" xfId="303"/>
    <cellStyle name="常规 3 4" xfId="304"/>
    <cellStyle name="Percent_laroux" xfId="305"/>
    <cellStyle name="常规 2 6 3" xfId="306"/>
    <cellStyle name="RowLevel_0" xfId="307"/>
    <cellStyle name="常规 8 8" xfId="308"/>
    <cellStyle name="Total" xfId="309"/>
    <cellStyle name="Total 2" xfId="310"/>
    <cellStyle name="表标题 3" xfId="311"/>
    <cellStyle name="百分比 2" xfId="312"/>
    <cellStyle name="常规 2 5 5" xfId="313"/>
    <cellStyle name="百分比 2 11" xfId="314"/>
    <cellStyle name="常规 2 5 6" xfId="315"/>
    <cellStyle name="标题 4 2" xfId="316"/>
    <cellStyle name="百分比 2 12" xfId="317"/>
    <cellStyle name="差_33甘肃" xfId="318"/>
    <cellStyle name="常规 2 5 7" xfId="319"/>
    <cellStyle name="百分比 2 13" xfId="320"/>
    <cellStyle name="百分比 2 16" xfId="321"/>
    <cellStyle name="百分比 2 17" xfId="322"/>
    <cellStyle name="百分比 2 2" xfId="323"/>
    <cellStyle name="百分比 2 3" xfId="324"/>
    <cellStyle name="百分比 2 4" xfId="325"/>
    <cellStyle name="百分比 2 5" xfId="326"/>
    <cellStyle name="百分比 2 6" xfId="327"/>
    <cellStyle name="标题 2 2 2" xfId="328"/>
    <cellStyle name="百分比 2 7" xfId="329"/>
    <cellStyle name="标题 2 2 3" xfId="330"/>
    <cellStyle name="百分比 2 8" xfId="331"/>
    <cellStyle name="常规 2 2 6" xfId="332"/>
    <cellStyle name="标题 1 2" xfId="333"/>
    <cellStyle name="标题 1 2 2" xfId="334"/>
    <cellStyle name="标题 1 2 3" xfId="335"/>
    <cellStyle name="常规 2 4 6" xfId="336"/>
    <cellStyle name="差_30云南" xfId="337"/>
    <cellStyle name="标题 3 2" xfId="338"/>
    <cellStyle name="标题 3 2 2" xfId="339"/>
    <cellStyle name="标题 3 2 3" xfId="340"/>
    <cellStyle name="标题 4 2 3" xfId="341"/>
    <cellStyle name="标题 5" xfId="342"/>
    <cellStyle name="表标题" xfId="343"/>
    <cellStyle name="表标题 2" xfId="344"/>
    <cellStyle name="差 2" xfId="345"/>
    <cellStyle name="差 2 2" xfId="346"/>
    <cellStyle name="差_05潍坊" xfId="347"/>
    <cellStyle name="差_22湖南" xfId="348"/>
    <cellStyle name="警告文本 2 2" xfId="349"/>
    <cellStyle name="差_28四川" xfId="350"/>
    <cellStyle name="常规 2 7 4" xfId="351"/>
    <cellStyle name="差_34青海" xfId="352"/>
    <cellStyle name="差_平邑" xfId="353"/>
    <cellStyle name="常规 16 2" xfId="354"/>
    <cellStyle name="常规 10" xfId="355"/>
    <cellStyle name="常规 16 3" xfId="356"/>
    <cellStyle name="常规 11" xfId="357"/>
    <cellStyle name="常规 10 10" xfId="358"/>
    <cellStyle name="常规 16 6" xfId="359"/>
    <cellStyle name="常规 14" xfId="360"/>
    <cellStyle name="常规 10 13" xfId="361"/>
    <cellStyle name="常规 15" xfId="362"/>
    <cellStyle name="常规 20" xfId="363"/>
    <cellStyle name="常规 16 7" xfId="364"/>
    <cellStyle name="常规 10 14" xfId="365"/>
    <cellStyle name="常规 16" xfId="366"/>
    <cellStyle name="常规 21" xfId="367"/>
    <cellStyle name="常规 16 8" xfId="368"/>
    <cellStyle name="常规 10 15" xfId="369"/>
    <cellStyle name="常规 10 20" xfId="370"/>
    <cellStyle name="常规 17" xfId="371"/>
    <cellStyle name="常规 22" xfId="372"/>
    <cellStyle name="常规 16 9" xfId="373"/>
    <cellStyle name="常规 10 16" xfId="374"/>
    <cellStyle name="常规 10 21" xfId="375"/>
    <cellStyle name="常规 18" xfId="376"/>
    <cellStyle name="常规 23" xfId="377"/>
    <cellStyle name="常规 10 17" xfId="378"/>
    <cellStyle name="常规 10 22" xfId="379"/>
    <cellStyle name="常规 19" xfId="380"/>
    <cellStyle name="常规 24" xfId="381"/>
    <cellStyle name="常规 10 18" xfId="382"/>
    <cellStyle name="常规 10 23" xfId="383"/>
    <cellStyle name="常规 30" xfId="384"/>
    <cellStyle name="常规 25" xfId="385"/>
    <cellStyle name="常规 10 19" xfId="386"/>
    <cellStyle name="常规 10 2" xfId="387"/>
    <cellStyle name="常规 2 7" xfId="388"/>
    <cellStyle name="常规 10 2 2" xfId="389"/>
    <cellStyle name="常规 10 3" xfId="390"/>
    <cellStyle name="常规 10 4" xfId="391"/>
    <cellStyle name="常规 4 5" xfId="392"/>
    <cellStyle name="常规 100" xfId="393"/>
    <cellStyle name="常规 4 6" xfId="394"/>
    <cellStyle name="常规 101" xfId="395"/>
    <cellStyle name="常规 4 7" xfId="396"/>
    <cellStyle name="常规 102" xfId="397"/>
    <cellStyle name="常规 4 8" xfId="398"/>
    <cellStyle name="常规 103" xfId="399"/>
    <cellStyle name="常规 106" xfId="400"/>
    <cellStyle name="常规 111" xfId="401"/>
    <cellStyle name="常规 107" xfId="402"/>
    <cellStyle name="检查单元格 2 2" xfId="403"/>
    <cellStyle name="常规 108" xfId="404"/>
    <cellStyle name="检查单元格 2 3" xfId="405"/>
    <cellStyle name="常规 109" xfId="406"/>
    <cellStyle name="常规 11 2" xfId="407"/>
    <cellStyle name="常规 11 2 2" xfId="408"/>
    <cellStyle name="常规 2 3 2 2" xfId="409"/>
    <cellStyle name="常规 11 3" xfId="410"/>
    <cellStyle name="常规 2 3 2 5" xfId="411"/>
    <cellStyle name="常规 11 6" xfId="412"/>
    <cellStyle name="常规 2 3 2 8" xfId="413"/>
    <cellStyle name="常规 11 9" xfId="414"/>
    <cellStyle name="常规 2" xfId="415"/>
    <cellStyle name="货币 3 2 2" xfId="416"/>
    <cellStyle name="常规 2 8 5" xfId="417"/>
    <cellStyle name="常规 2 10" xfId="418"/>
    <cellStyle name="常规 2 8 6" xfId="419"/>
    <cellStyle name="常规 2 11" xfId="420"/>
    <cellStyle name="常规 2 8 7" xfId="421"/>
    <cellStyle name="常规 2 12" xfId="422"/>
    <cellStyle name="常规 2 8 8" xfId="423"/>
    <cellStyle name="常规 2 13" xfId="424"/>
    <cellStyle name="常规 2 8 9" xfId="425"/>
    <cellStyle name="常规 2 14" xfId="426"/>
    <cellStyle name="常规 2 16" xfId="427"/>
    <cellStyle name="常规 2 21" xfId="428"/>
    <cellStyle name="常规 2 17" xfId="429"/>
    <cellStyle name="常规 2 22" xfId="430"/>
    <cellStyle name="常规 2 18" xfId="431"/>
    <cellStyle name="常规 2 23" xfId="432"/>
    <cellStyle name="常规 2 2 12" xfId="433"/>
    <cellStyle name="常规 2 2 13" xfId="434"/>
    <cellStyle name="常规 2 2 14" xfId="435"/>
    <cellStyle name="常规 2 2 2" xfId="436"/>
    <cellStyle name="常规 2 2 3" xfId="437"/>
    <cellStyle name="常规 2 2 5" xfId="438"/>
    <cellStyle name="常规 2 2 8" xfId="439"/>
    <cellStyle name="常规 2 2 9" xfId="440"/>
    <cellStyle name="常规 2 25" xfId="441"/>
    <cellStyle name="常规 2 30" xfId="442"/>
    <cellStyle name="常规 2 27" xfId="443"/>
    <cellStyle name="常规 2 32" xfId="444"/>
    <cellStyle name="常规 2 4 2 10" xfId="445"/>
    <cellStyle name="常规 2 29" xfId="446"/>
    <cellStyle name="常规 2 34" xfId="447"/>
    <cellStyle name="常规 2 47" xfId="448"/>
    <cellStyle name="常规 2 3" xfId="449"/>
    <cellStyle name="常规 2 3 10" xfId="450"/>
    <cellStyle name="常规 2 3 12" xfId="451"/>
    <cellStyle name="常规 2 3 13" xfId="452"/>
    <cellStyle name="常规 2 3 14" xfId="453"/>
    <cellStyle name="常规 2 3 2" xfId="454"/>
    <cellStyle name="常规 3 2 4" xfId="455"/>
    <cellStyle name="常规 2 3 2 11" xfId="456"/>
    <cellStyle name="常规 2 3 3" xfId="457"/>
    <cellStyle name="常规 2 3 3 2" xfId="458"/>
    <cellStyle name="常规 2 3 4" xfId="459"/>
    <cellStyle name="常规 2 3 5" xfId="460"/>
    <cellStyle name="常规 2 3 7" xfId="461"/>
    <cellStyle name="常规 2 3 8" xfId="462"/>
    <cellStyle name="常规 2 3 9" xfId="463"/>
    <cellStyle name="常规 2 5 10" xfId="464"/>
    <cellStyle name="常规 2 37" xfId="465"/>
    <cellStyle name="常规 2 42" xfId="466"/>
    <cellStyle name="常规 2 5 11" xfId="467"/>
    <cellStyle name="常规 2 38" xfId="468"/>
    <cellStyle name="常规 2 43" xfId="469"/>
    <cellStyle name="常规 2 5 12" xfId="470"/>
    <cellStyle name="常规 2 39" xfId="471"/>
    <cellStyle name="常规 2 44" xfId="472"/>
    <cellStyle name="常规 2 48" xfId="473"/>
    <cellStyle name="常规 2 4" xfId="474"/>
    <cellStyle name="常规 2 4 10" xfId="475"/>
    <cellStyle name="常规 2 4 11" xfId="476"/>
    <cellStyle name="常规 2 4 12" xfId="477"/>
    <cellStyle name="常规 2 4 13" xfId="478"/>
    <cellStyle name="常规 2 4 2" xfId="479"/>
    <cellStyle name="常规 2 4 2 2" xfId="480"/>
    <cellStyle name="常规 2 4 2 5" xfId="481"/>
    <cellStyle name="常规 2 4 2 6" xfId="482"/>
    <cellStyle name="常规 2 4 2 7" xfId="483"/>
    <cellStyle name="常规 2 4 2 8" xfId="484"/>
    <cellStyle name="常规 2 4 2 9" xfId="485"/>
    <cellStyle name="常规 2 4 3" xfId="486"/>
    <cellStyle name="常规 34" xfId="487"/>
    <cellStyle name="常规 29" xfId="488"/>
    <cellStyle name="常规 2 4 3 2" xfId="489"/>
    <cellStyle name="常规 2 4 3 3" xfId="490"/>
    <cellStyle name="常规 2 4 3 4" xfId="491"/>
    <cellStyle name="常规 2 4 4" xfId="492"/>
    <cellStyle name="常规 2 4 5" xfId="493"/>
    <cellStyle name="常规 2 4 7" xfId="494"/>
    <cellStyle name="常规 2 4 8" xfId="495"/>
    <cellStyle name="常规 2 4 9" xfId="496"/>
    <cellStyle name="常规 2 5 13" xfId="497"/>
    <cellStyle name="常规 2 45" xfId="498"/>
    <cellStyle name="常规 2 5" xfId="499"/>
    <cellStyle name="强调文字颜色 4 2" xfId="500"/>
    <cellStyle name="常规 2 49" xfId="501"/>
    <cellStyle name="常规 2 5 2" xfId="502"/>
    <cellStyle name="常规 2 5 2 2" xfId="503"/>
    <cellStyle name="常规 2 5 2 5" xfId="504"/>
    <cellStyle name="常规 2 5 2 6" xfId="505"/>
    <cellStyle name="常规 2 5 2 7" xfId="506"/>
    <cellStyle name="常规 2 5 2 9" xfId="507"/>
    <cellStyle name="常规 2 5 3 4" xfId="508"/>
    <cellStyle name="常规 2 6" xfId="509"/>
    <cellStyle name="常规 2 6 10" xfId="510"/>
    <cellStyle name="常规 2 6 11" xfId="511"/>
    <cellStyle name="常规 2 6 12" xfId="512"/>
    <cellStyle name="常规 2 6 13" xfId="513"/>
    <cellStyle name="常规 2 6 2" xfId="514"/>
    <cellStyle name="常规 2 6 4" xfId="515"/>
    <cellStyle name="常规 2 6 5" xfId="516"/>
    <cellStyle name="常规 2 6 6" xfId="517"/>
    <cellStyle name="常规 2 6 7" xfId="518"/>
    <cellStyle name="常规 2 7 10" xfId="519"/>
    <cellStyle name="常规 2 7 11" xfId="520"/>
    <cellStyle name="常规 2 7 2" xfId="521"/>
    <cellStyle name="常规 2 7 5" xfId="522"/>
    <cellStyle name="常规 2 7 6" xfId="523"/>
    <cellStyle name="常规 2 7 7" xfId="524"/>
    <cellStyle name="常规 2 7 8" xfId="525"/>
    <cellStyle name="输入 2" xfId="526"/>
    <cellStyle name="常规 2 8" xfId="527"/>
    <cellStyle name="常规 2 8 10" xfId="528"/>
    <cellStyle name="常规 2 8 11" xfId="529"/>
    <cellStyle name="输入 2 3" xfId="530"/>
    <cellStyle name="常规 2 8 3" xfId="531"/>
    <cellStyle name="常规 2 8 4" xfId="532"/>
    <cellStyle name="常规 2 9" xfId="533"/>
    <cellStyle name="常规 32" xfId="534"/>
    <cellStyle name="常规 27" xfId="535"/>
    <cellStyle name="常规 33" xfId="536"/>
    <cellStyle name="常规 28" xfId="537"/>
    <cellStyle name="常规 3 10" xfId="538"/>
    <cellStyle name="常规 3 11" xfId="539"/>
    <cellStyle name="常规 3 12" xfId="540"/>
    <cellStyle name="常规 3 13" xfId="541"/>
    <cellStyle name="常规 3 15" xfId="542"/>
    <cellStyle name="常规 3 16" xfId="543"/>
    <cellStyle name="常规 3 17" xfId="544"/>
    <cellStyle name="常规 3 2 10" xfId="545"/>
    <cellStyle name="常规 3 2 14" xfId="546"/>
    <cellStyle name="常规 3 2 15" xfId="547"/>
    <cellStyle name="常规 3 2 16" xfId="548"/>
    <cellStyle name="常规 3 2 2" xfId="549"/>
    <cellStyle name="常规 3 2 8" xfId="550"/>
    <cellStyle name="常规 3 2 9" xfId="551"/>
    <cellStyle name="常规 3 5" xfId="552"/>
    <cellStyle name="常规 3 7" xfId="553"/>
    <cellStyle name="常规 3 8" xfId="554"/>
    <cellStyle name="常规 3 9" xfId="555"/>
    <cellStyle name="常规 33 3" xfId="556"/>
    <cellStyle name="常规 33 4" xfId="557"/>
    <cellStyle name="常规 33 5" xfId="558"/>
    <cellStyle name="常规 33 6" xfId="559"/>
    <cellStyle name="常规 40" xfId="560"/>
    <cellStyle name="常规 35" xfId="561"/>
    <cellStyle name="常规 41" xfId="562"/>
    <cellStyle name="常规 36" xfId="563"/>
    <cellStyle name="常规 42" xfId="564"/>
    <cellStyle name="常规 37" xfId="565"/>
    <cellStyle name="常规 43" xfId="566"/>
    <cellStyle name="常规 38" xfId="567"/>
    <cellStyle name="常规 4" xfId="568"/>
    <cellStyle name="常规 4 10" xfId="569"/>
    <cellStyle name="常规 4 11" xfId="570"/>
    <cellStyle name="常规 4 12" xfId="571"/>
    <cellStyle name="常规 4 13" xfId="572"/>
    <cellStyle name="常规 4 14" xfId="573"/>
    <cellStyle name="常规 4 15" xfId="574"/>
    <cellStyle name="常规 4 16" xfId="575"/>
    <cellStyle name="常规 4 17" xfId="576"/>
    <cellStyle name="常规 4 2" xfId="577"/>
    <cellStyle name="常规 4 3" xfId="578"/>
    <cellStyle name="常规 4 4" xfId="579"/>
    <cellStyle name="常规 4_（市本级）" xfId="580"/>
    <cellStyle name="常规 50" xfId="581"/>
    <cellStyle name="常规 45" xfId="582"/>
    <cellStyle name="常规 51" xfId="583"/>
    <cellStyle name="常规 46" xfId="584"/>
    <cellStyle name="常规 52" xfId="585"/>
    <cellStyle name="常规 47" xfId="586"/>
    <cellStyle name="常规 53" xfId="587"/>
    <cellStyle name="常规 48" xfId="588"/>
    <cellStyle name="常规 54" xfId="589"/>
    <cellStyle name="常规 49" xfId="590"/>
    <cellStyle name="常规 5" xfId="591"/>
    <cellStyle name="常规 5 10" xfId="592"/>
    <cellStyle name="常规 5 11" xfId="593"/>
    <cellStyle name="常规 5 12" xfId="594"/>
    <cellStyle name="常规 5 13" xfId="595"/>
    <cellStyle name="常规 5 14" xfId="596"/>
    <cellStyle name="常规 5 15" xfId="597"/>
    <cellStyle name="常规 5 2" xfId="598"/>
    <cellStyle name="常规 5 3" xfId="599"/>
    <cellStyle name="常规 5 4" xfId="600"/>
    <cellStyle name="常规 5 5" xfId="601"/>
    <cellStyle name="常规 5 6" xfId="602"/>
    <cellStyle name="常规 5 7" xfId="603"/>
    <cellStyle name="常规 5 8" xfId="604"/>
    <cellStyle name="常规 5 9" xfId="605"/>
    <cellStyle name="常规 60" xfId="606"/>
    <cellStyle name="常规 55" xfId="607"/>
    <cellStyle name="常规 61" xfId="608"/>
    <cellStyle name="常规 56" xfId="609"/>
    <cellStyle name="常规 62" xfId="610"/>
    <cellStyle name="常规 57" xfId="611"/>
    <cellStyle name="常规 63" xfId="612"/>
    <cellStyle name="常规 58" xfId="613"/>
    <cellStyle name="常规 64" xfId="614"/>
    <cellStyle name="常规 59" xfId="615"/>
    <cellStyle name="常规 6" xfId="616"/>
    <cellStyle name="常规 6 10" xfId="617"/>
    <cellStyle name="常规 6 11" xfId="618"/>
    <cellStyle name="常规 6 12" xfId="619"/>
    <cellStyle name="常规 6 13" xfId="620"/>
    <cellStyle name="常规 6 14" xfId="621"/>
    <cellStyle name="常规 6 2" xfId="622"/>
    <cellStyle name="常规 6 3" xfId="623"/>
    <cellStyle name="常规 6 4" xfId="624"/>
    <cellStyle name="常规 6 6" xfId="625"/>
    <cellStyle name="常规 6 7" xfId="626"/>
    <cellStyle name="常规 6 8" xfId="627"/>
    <cellStyle name="常规 6 9" xfId="628"/>
    <cellStyle name="常规 70" xfId="629"/>
    <cellStyle name="常规 65" xfId="630"/>
    <cellStyle name="常规 71" xfId="631"/>
    <cellStyle name="常规 66" xfId="632"/>
    <cellStyle name="常规 72" xfId="633"/>
    <cellStyle name="常规 67" xfId="634"/>
    <cellStyle name="常规 73" xfId="635"/>
    <cellStyle name="常规 68" xfId="636"/>
    <cellStyle name="常规 74" xfId="637"/>
    <cellStyle name="常规 69" xfId="638"/>
    <cellStyle name="常规 7" xfId="639"/>
    <cellStyle name="常规 7 10" xfId="640"/>
    <cellStyle name="常规 7 11" xfId="641"/>
    <cellStyle name="常规 7 12" xfId="642"/>
    <cellStyle name="常规 7 2" xfId="643"/>
    <cellStyle name="常规 7 2 10" xfId="644"/>
    <cellStyle name="常规 7 2 11" xfId="645"/>
    <cellStyle name="常规 7 2 2" xfId="646"/>
    <cellStyle name="常规 7 2 3" xfId="647"/>
    <cellStyle name="常规 7 2 4" xfId="648"/>
    <cellStyle name="常规 7 2 5" xfId="649"/>
    <cellStyle name="常规 7 2 6" xfId="650"/>
    <cellStyle name="常规 7 2 7" xfId="651"/>
    <cellStyle name="常规 7 2 8" xfId="652"/>
    <cellStyle name="常规 7 2 9" xfId="653"/>
    <cellStyle name="常规 7 3" xfId="654"/>
    <cellStyle name="常规 7 4" xfId="655"/>
    <cellStyle name="常规 7 5" xfId="656"/>
    <cellStyle name="常规 7 6" xfId="657"/>
    <cellStyle name="常规 7 7" xfId="658"/>
    <cellStyle name="常规 7 8" xfId="659"/>
    <cellStyle name="常规 7 9" xfId="660"/>
    <cellStyle name="常规 7 9 2" xfId="661"/>
    <cellStyle name="常规 80" xfId="662"/>
    <cellStyle name="常规 75" xfId="663"/>
    <cellStyle name="常规 81" xfId="664"/>
    <cellStyle name="常规 76" xfId="665"/>
    <cellStyle name="常规 82" xfId="666"/>
    <cellStyle name="常规 77" xfId="667"/>
    <cellStyle name="常规 83" xfId="668"/>
    <cellStyle name="常规 78" xfId="669"/>
    <cellStyle name="常规 84" xfId="670"/>
    <cellStyle name="常规 79" xfId="671"/>
    <cellStyle name="常规 8" xfId="672"/>
    <cellStyle name="常规 8 10" xfId="673"/>
    <cellStyle name="常规 8 11" xfId="674"/>
    <cellStyle name="常规 8 2" xfId="675"/>
    <cellStyle name="常规 8 3" xfId="676"/>
    <cellStyle name="常规 8 4" xfId="677"/>
    <cellStyle name="常规 8 5" xfId="678"/>
    <cellStyle name="常规 8 6" xfId="679"/>
    <cellStyle name="常规 8 7" xfId="680"/>
    <cellStyle name="常规 8 9" xfId="681"/>
    <cellStyle name="常规 91" xfId="682"/>
    <cellStyle name="常规 86" xfId="683"/>
    <cellStyle name="常规 92" xfId="684"/>
    <cellStyle name="常规 87" xfId="685"/>
    <cellStyle name="常规 93" xfId="686"/>
    <cellStyle name="常规 88" xfId="687"/>
    <cellStyle name="常规 94" xfId="688"/>
    <cellStyle name="常规 89" xfId="689"/>
    <cellStyle name="常规 9" xfId="690"/>
    <cellStyle name="常规 9 10" xfId="691"/>
    <cellStyle name="常规 9 11" xfId="692"/>
    <cellStyle name="常规 9 2" xfId="693"/>
    <cellStyle name="常规 9 3" xfId="694"/>
    <cellStyle name="常规 9 4" xfId="695"/>
    <cellStyle name="常规 9 5" xfId="696"/>
    <cellStyle name="常规 9 6" xfId="697"/>
    <cellStyle name="常规 9 7" xfId="698"/>
    <cellStyle name="常规 9 8" xfId="699"/>
    <cellStyle name="常规 9 9" xfId="700"/>
    <cellStyle name="常规 95" xfId="701"/>
    <cellStyle name="常规 97" xfId="702"/>
    <cellStyle name="常规 98" xfId="703"/>
    <cellStyle name="常规 99" xfId="704"/>
    <cellStyle name="常规_市本级" xfId="705"/>
    <cellStyle name="超级链接" xfId="706"/>
    <cellStyle name="分级显示行_1_13区汇总" xfId="707"/>
    <cellStyle name="归盒啦_95" xfId="708"/>
    <cellStyle name="好 2" xfId="709"/>
    <cellStyle name="好 2 2" xfId="710"/>
    <cellStyle name="好_05潍坊" xfId="711"/>
    <cellStyle name="好_07临沂" xfId="712"/>
    <cellStyle name="好_12滨州" xfId="713"/>
    <cellStyle name="好_22湖南" xfId="714"/>
    <cellStyle name="好_27重庆" xfId="715"/>
    <cellStyle name="好_28四川" xfId="716"/>
    <cellStyle name="好_30云南" xfId="717"/>
    <cellStyle name="好_33甘肃" xfId="718"/>
    <cellStyle name="好_34青海" xfId="719"/>
    <cellStyle name="好_平邑" xfId="720"/>
    <cellStyle name="好_同德" xfId="721"/>
    <cellStyle name="后继超级链接" xfId="722"/>
    <cellStyle name="后继超链接" xfId="723"/>
    <cellStyle name="汇总 2" xfId="724"/>
    <cellStyle name="汇总 2 2" xfId="725"/>
    <cellStyle name="汇总 2 3" xfId="726"/>
    <cellStyle name="货币 2" xfId="727"/>
    <cellStyle name="货币 2 2" xfId="728"/>
    <cellStyle name="货币 3" xfId="729"/>
    <cellStyle name="货币 3 2" xfId="730"/>
    <cellStyle name="货币 3 3" xfId="731"/>
    <cellStyle name="计算 2" xfId="732"/>
    <cellStyle name="计算 2 2" xfId="733"/>
    <cellStyle name="计算 2 3" xfId="734"/>
    <cellStyle name="检查单元格 2" xfId="735"/>
    <cellStyle name="解释性文本 2" xfId="736"/>
    <cellStyle name="解释性文本 2 2" xfId="737"/>
    <cellStyle name="解释性文本 2 3" xfId="738"/>
    <cellStyle name="警告文本 2" xfId="739"/>
    <cellStyle name="警告文本 2 3" xfId="740"/>
    <cellStyle name="链接单元格 2" xfId="741"/>
    <cellStyle name="链接单元格 2 2" xfId="742"/>
    <cellStyle name="链接单元格 2 3" xfId="743"/>
    <cellStyle name="霓付 [0]_ +Foil &amp; -FOIL &amp; PAPER" xfId="744"/>
    <cellStyle name="霓付_ +Foil &amp; -FOIL &amp; PAPER" xfId="745"/>
    <cellStyle name="烹拳 [0]_ +Foil &amp; -FOIL &amp; PAPER" xfId="746"/>
    <cellStyle name="烹拳_ +Foil &amp; -FOIL &amp; PAPER" xfId="747"/>
    <cellStyle name="普通_ 白土" xfId="748"/>
    <cellStyle name="千分位[0]_ 白土" xfId="749"/>
    <cellStyle name="千分位_ 白土" xfId="750"/>
    <cellStyle name="千位_(人代会用)" xfId="751"/>
    <cellStyle name="千位分季_新建 Microsoft Excel 工作表" xfId="752"/>
    <cellStyle name="钎霖_4岿角利" xfId="753"/>
    <cellStyle name="强调 1" xfId="754"/>
    <cellStyle name="强调 2" xfId="755"/>
    <cellStyle name="强调 3" xfId="756"/>
    <cellStyle name="强调文字颜色 1 2" xfId="757"/>
    <cellStyle name="强调文字颜色 1 2 2" xfId="758"/>
    <cellStyle name="强调文字颜色 1 2 3" xfId="759"/>
    <cellStyle name="强调文字颜色 2 2" xfId="760"/>
    <cellStyle name="强调文字颜色 2 2 3" xfId="761"/>
    <cellStyle name="强调文字颜色 3 2" xfId="762"/>
    <cellStyle name="强调文字颜色 3 2 2" xfId="763"/>
    <cellStyle name="强调文字颜色 3 2 3" xfId="764"/>
    <cellStyle name="强调文字颜色 4 2 2" xfId="765"/>
    <cellStyle name="强调文字颜色 4 2 3" xfId="766"/>
    <cellStyle name="强调文字颜色 5 2" xfId="767"/>
    <cellStyle name="强调文字颜色 6 2" xfId="768"/>
    <cellStyle name="强调文字颜色 6 2 2" xfId="769"/>
    <cellStyle name="强调文字颜色 6 2 3" xfId="770"/>
    <cellStyle name="适中 2" xfId="771"/>
    <cellStyle name="适中 2 3" xfId="772"/>
    <cellStyle name="输出 2" xfId="773"/>
    <cellStyle name="输出 2 2" xfId="774"/>
    <cellStyle name="输出 2 3" xfId="775"/>
    <cellStyle name="数字" xfId="776"/>
    <cellStyle name="数字 2" xfId="777"/>
    <cellStyle name="数字 2 2" xfId="778"/>
    <cellStyle name="数字 3" xfId="779"/>
    <cellStyle name="未定义" xfId="780"/>
    <cellStyle name="未定义 2" xfId="781"/>
    <cellStyle name="小数" xfId="782"/>
    <cellStyle name="小数 2" xfId="783"/>
    <cellStyle name="小数 2 2" xfId="784"/>
    <cellStyle name="小数 3" xfId="785"/>
    <cellStyle name="样式 1" xfId="786"/>
    <cellStyle name="样式 1 2" xfId="787"/>
    <cellStyle name="注释 2" xfId="788"/>
    <cellStyle name="注释 2 2" xfId="789"/>
    <cellStyle name="콤마 [0]_BOILER-CO1" xfId="790"/>
    <cellStyle name="콤마_BOILER-CO1" xfId="791"/>
    <cellStyle name="통화 [0]_BOILER-CO1" xfId="792"/>
    <cellStyle name="표준_0N-HANDLING " xfId="793"/>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56"/>
  <sheetViews>
    <sheetView showZeros="0" workbookViewId="0">
      <pane ySplit="1" topLeftCell="A5" activePane="bottomLeft" state="frozen"/>
      <selection/>
      <selection pane="bottomLeft" activeCell="C32" sqref="C32"/>
    </sheetView>
  </sheetViews>
  <sheetFormatPr defaultColWidth="9" defaultRowHeight="14.25" outlineLevelCol="5"/>
  <cols>
    <col min="1" max="1" width="36.8333333333333" style="38" customWidth="1"/>
    <col min="2" max="2" width="12.8333333333333" style="39" customWidth="1"/>
    <col min="3" max="3" width="12.8333333333333" style="5" customWidth="1"/>
    <col min="4" max="4" width="11.4166666666667" style="38" customWidth="1"/>
    <col min="5" max="16384" width="9" style="38"/>
  </cols>
  <sheetData>
    <row r="1" s="38" customFormat="1" spans="1:4">
      <c r="A1" s="40" t="s">
        <v>0</v>
      </c>
      <c r="B1" s="41"/>
      <c r="C1" s="42"/>
      <c r="D1" s="43"/>
    </row>
    <row r="2" s="38" customFormat="1" ht="33" customHeight="1" spans="1:4">
      <c r="A2" s="44" t="s">
        <v>1</v>
      </c>
      <c r="B2" s="45"/>
      <c r="C2" s="45"/>
      <c r="D2" s="44"/>
    </row>
    <row r="3" s="38" customFormat="1" spans="1:4">
      <c r="A3" s="43"/>
      <c r="B3" s="41"/>
      <c r="C3" s="42"/>
      <c r="D3" s="43"/>
    </row>
    <row r="4" s="38" customFormat="1" spans="1:4">
      <c r="A4" s="43"/>
      <c r="B4" s="41"/>
      <c r="C4" s="42"/>
      <c r="D4" s="46" t="s">
        <v>2</v>
      </c>
    </row>
    <row r="5" s="38" customFormat="1" ht="32" customHeight="1" spans="1:4">
      <c r="A5" s="47" t="s">
        <v>3</v>
      </c>
      <c r="B5" s="16" t="s">
        <v>4</v>
      </c>
      <c r="C5" s="16" t="s">
        <v>5</v>
      </c>
      <c r="D5" s="48" t="s">
        <v>6</v>
      </c>
    </row>
    <row r="6" s="3" customFormat="1" ht="26" hidden="1" customHeight="1" spans="1:4">
      <c r="A6" s="49" t="s">
        <v>7</v>
      </c>
      <c r="B6" s="50"/>
      <c r="C6" s="50"/>
      <c r="D6" s="51"/>
    </row>
    <row r="7" s="3" customFormat="1" ht="26" hidden="1" customHeight="1" spans="1:4">
      <c r="A7" s="49" t="s">
        <v>8</v>
      </c>
      <c r="B7" s="50"/>
      <c r="C7" s="50"/>
      <c r="D7" s="51"/>
    </row>
    <row r="8" s="3" customFormat="1" ht="26" hidden="1" customHeight="1" spans="1:4">
      <c r="A8" s="49" t="s">
        <v>9</v>
      </c>
      <c r="B8" s="50"/>
      <c r="C8" s="50"/>
      <c r="D8" s="51"/>
    </row>
    <row r="9" s="3" customFormat="1" ht="26" hidden="1" customHeight="1" spans="1:4">
      <c r="A9" s="49" t="s">
        <v>10</v>
      </c>
      <c r="B9" s="50"/>
      <c r="C9" s="50"/>
      <c r="D9" s="51"/>
    </row>
    <row r="10" s="3" customFormat="1" ht="30" customHeight="1" spans="1:4">
      <c r="A10" s="49" t="s">
        <v>11</v>
      </c>
      <c r="B10" s="50">
        <v>8277</v>
      </c>
      <c r="C10" s="50">
        <v>5500</v>
      </c>
      <c r="D10" s="51">
        <f t="shared" ref="D10:D13" si="0">(C10/B10-1)*100</f>
        <v>-33.6</v>
      </c>
    </row>
    <row r="11" s="3" customFormat="1" ht="30" customHeight="1" spans="1:4">
      <c r="A11" s="49" t="s">
        <v>12</v>
      </c>
      <c r="B11" s="50">
        <v>378</v>
      </c>
      <c r="C11" s="50">
        <v>200</v>
      </c>
      <c r="D11" s="51">
        <f t="shared" si="0"/>
        <v>-47.1</v>
      </c>
    </row>
    <row r="12" s="3" customFormat="1" ht="30" customHeight="1" spans="1:4">
      <c r="A12" s="49" t="s">
        <v>13</v>
      </c>
      <c r="B12" s="50">
        <v>155419</v>
      </c>
      <c r="C12" s="50">
        <v>110000</v>
      </c>
      <c r="D12" s="51">
        <f t="shared" si="0"/>
        <v>-29.2</v>
      </c>
    </row>
    <row r="13" s="3" customFormat="1" ht="30" customHeight="1" spans="1:4">
      <c r="A13" s="49" t="s">
        <v>14</v>
      </c>
      <c r="B13" s="50">
        <v>155580</v>
      </c>
      <c r="C13" s="50">
        <v>110000</v>
      </c>
      <c r="D13" s="51">
        <f t="shared" si="0"/>
        <v>-29.3</v>
      </c>
    </row>
    <row r="14" s="3" customFormat="1" ht="30" customHeight="1" spans="1:4">
      <c r="A14" s="49" t="s">
        <v>15</v>
      </c>
      <c r="B14" s="50">
        <v>419</v>
      </c>
      <c r="C14" s="50"/>
      <c r="D14" s="51"/>
    </row>
    <row r="15" s="3" customFormat="1" ht="30" hidden="1" customHeight="1" spans="1:4">
      <c r="A15" s="49" t="s">
        <v>16</v>
      </c>
      <c r="B15" s="50">
        <v>0</v>
      </c>
      <c r="C15" s="50"/>
      <c r="D15" s="51"/>
    </row>
    <row r="16" s="3" customFormat="1" ht="30" customHeight="1" spans="1:4">
      <c r="A16" s="49" t="s">
        <v>17</v>
      </c>
      <c r="B16" s="50">
        <v>-588</v>
      </c>
      <c r="C16" s="50"/>
      <c r="D16" s="51"/>
    </row>
    <row r="17" s="3" customFormat="1" ht="30" customHeight="1" spans="1:4">
      <c r="A17" s="49" t="s">
        <v>18</v>
      </c>
      <c r="B17" s="50">
        <v>8</v>
      </c>
      <c r="C17" s="50"/>
      <c r="D17" s="51"/>
    </row>
    <row r="18" s="3" customFormat="1" ht="30" hidden="1" customHeight="1" spans="1:4">
      <c r="A18" s="49" t="s">
        <v>19</v>
      </c>
      <c r="B18" s="50"/>
      <c r="C18" s="50"/>
      <c r="D18" s="51"/>
    </row>
    <row r="19" s="3" customFormat="1" ht="30" customHeight="1" spans="1:6">
      <c r="A19" s="49" t="s">
        <v>20</v>
      </c>
      <c r="B19" s="50">
        <v>359</v>
      </c>
      <c r="C19" s="50">
        <v>350</v>
      </c>
      <c r="D19" s="51">
        <f>(C19/B19-1)*100</f>
        <v>-2.5</v>
      </c>
      <c r="E19" s="52"/>
      <c r="F19" s="52"/>
    </row>
    <row r="20" s="3" customFormat="1" ht="30" hidden="1" customHeight="1" spans="1:6">
      <c r="A20" s="49" t="s">
        <v>21</v>
      </c>
      <c r="B20" s="50"/>
      <c r="C20" s="50"/>
      <c r="D20" s="51"/>
      <c r="E20" s="52"/>
      <c r="F20" s="52"/>
    </row>
    <row r="21" s="3" customFormat="1" ht="30" hidden="1" customHeight="1" spans="1:6">
      <c r="A21" s="49" t="s">
        <v>22</v>
      </c>
      <c r="B21" s="50"/>
      <c r="C21" s="50"/>
      <c r="D21" s="51"/>
      <c r="E21" s="52"/>
      <c r="F21" s="52"/>
    </row>
    <row r="22" s="3" customFormat="1" ht="30" hidden="1" customHeight="1" spans="1:6">
      <c r="A22" s="49" t="s">
        <v>23</v>
      </c>
      <c r="B22" s="50"/>
      <c r="C22" s="50"/>
      <c r="D22" s="51"/>
      <c r="E22" s="52"/>
      <c r="F22" s="52"/>
    </row>
    <row r="23" s="3" customFormat="1" ht="30" customHeight="1" spans="1:6">
      <c r="A23" s="49" t="s">
        <v>24</v>
      </c>
      <c r="B23" s="50">
        <v>712</v>
      </c>
      <c r="C23" s="50">
        <v>750</v>
      </c>
      <c r="D23" s="51">
        <f>(C23/B23-1)*100</f>
        <v>5.3</v>
      </c>
      <c r="E23" s="52"/>
      <c r="F23" s="52"/>
    </row>
    <row r="24" s="3" customFormat="1" ht="30" hidden="1" customHeight="1" spans="1:6">
      <c r="A24" s="49" t="s">
        <v>25</v>
      </c>
      <c r="B24" s="50"/>
      <c r="C24" s="50"/>
      <c r="D24" s="51"/>
      <c r="E24" s="52"/>
      <c r="F24" s="52"/>
    </row>
    <row r="25" s="3" customFormat="1" ht="30" hidden="1" customHeight="1" spans="1:6">
      <c r="A25" s="49" t="s">
        <v>26</v>
      </c>
      <c r="B25" s="50"/>
      <c r="C25" s="50"/>
      <c r="D25" s="51"/>
      <c r="E25" s="52"/>
      <c r="F25" s="52"/>
    </row>
    <row r="26" s="3" customFormat="1" ht="30" hidden="1" customHeight="1" spans="1:6">
      <c r="A26" s="34" t="s">
        <v>27</v>
      </c>
      <c r="B26" s="50"/>
      <c r="C26" s="50"/>
      <c r="D26" s="51"/>
      <c r="E26" s="52"/>
      <c r="F26" s="52"/>
    </row>
    <row r="27" s="3" customFormat="1" ht="30" customHeight="1" spans="1:6">
      <c r="A27" s="47" t="s">
        <v>28</v>
      </c>
      <c r="B27" s="53">
        <f>B6+B7+B8+B9+B10+B11+B12+B18+B19+B20+B21+B22+B23+B24+B25+B26</f>
        <v>165145</v>
      </c>
      <c r="C27" s="53">
        <f>C6+C7+C8+C9+C10+C11+C12+C17+C18+C19+C20+C21+C22+C23+C24+C25+C26</f>
        <v>116800</v>
      </c>
      <c r="D27" s="51">
        <f>(C27/B27-1)*100</f>
        <v>-29.3</v>
      </c>
      <c r="E27" s="52"/>
      <c r="F27" s="52"/>
    </row>
    <row r="28" s="3" customFormat="1" ht="30" customHeight="1" spans="1:6">
      <c r="A28" s="54" t="s">
        <v>29</v>
      </c>
      <c r="B28" s="50"/>
      <c r="C28" s="50">
        <f>C29+C30</f>
        <v>882</v>
      </c>
      <c r="D28" s="51"/>
      <c r="E28" s="52"/>
      <c r="F28" s="52"/>
    </row>
    <row r="29" s="3" customFormat="1" ht="30" customHeight="1" spans="1:6">
      <c r="A29" s="49" t="s">
        <v>30</v>
      </c>
      <c r="B29" s="50"/>
      <c r="C29" s="50">
        <v>882</v>
      </c>
      <c r="D29" s="51"/>
      <c r="E29" s="52"/>
      <c r="F29" s="52"/>
    </row>
    <row r="30" s="3" customFormat="1" ht="30" customHeight="1" spans="1:6">
      <c r="A30" s="49" t="s">
        <v>31</v>
      </c>
      <c r="B30" s="50"/>
      <c r="C30" s="50"/>
      <c r="D30" s="51"/>
      <c r="E30" s="52"/>
      <c r="F30" s="52"/>
    </row>
    <row r="31" s="3" customFormat="1" ht="30" customHeight="1" spans="1:6">
      <c r="A31" s="49" t="s">
        <v>32</v>
      </c>
      <c r="B31" s="50"/>
      <c r="C31" s="50">
        <v>2910</v>
      </c>
      <c r="D31" s="51"/>
      <c r="E31" s="52"/>
      <c r="F31" s="52"/>
    </row>
    <row r="32" s="3" customFormat="1" ht="30" customHeight="1" spans="1:6">
      <c r="A32" s="49" t="s">
        <v>33</v>
      </c>
      <c r="B32" s="50"/>
      <c r="C32" s="50"/>
      <c r="D32" s="51"/>
      <c r="E32" s="52"/>
      <c r="F32" s="52"/>
    </row>
    <row r="33" s="3" customFormat="1" ht="30" customHeight="1" spans="1:4">
      <c r="A33" s="54" t="s">
        <v>34</v>
      </c>
      <c r="B33" s="50"/>
      <c r="C33" s="50"/>
      <c r="D33" s="51"/>
    </row>
    <row r="34" s="38" customFormat="1" ht="30" customHeight="1" spans="1:4">
      <c r="A34" s="47" t="s">
        <v>35</v>
      </c>
      <c r="B34" s="53">
        <f>B27+B28+B31+B32+B33</f>
        <v>165145</v>
      </c>
      <c r="C34" s="53">
        <f>C27+C28+C31+C32+C33</f>
        <v>120592</v>
      </c>
      <c r="D34" s="53">
        <f>D27+D28+D31+D32+D33</f>
        <v>-29</v>
      </c>
    </row>
    <row r="35" s="38" customFormat="1" ht="20" customHeight="1" spans="1:4">
      <c r="A35" s="55"/>
      <c r="B35" s="56"/>
      <c r="C35" s="56"/>
      <c r="D35" s="57"/>
    </row>
    <row r="36" s="38" customFormat="1" spans="1:4">
      <c r="A36" s="58"/>
      <c r="B36" s="59"/>
      <c r="C36" s="59"/>
      <c r="D36" s="60"/>
    </row>
    <row r="37" s="38" customFormat="1" spans="1:4">
      <c r="A37" s="58"/>
      <c r="B37" s="59"/>
      <c r="C37" s="59"/>
      <c r="D37" s="60"/>
    </row>
    <row r="38" s="38" customFormat="1" spans="1:4">
      <c r="A38" s="58"/>
      <c r="B38" s="59"/>
      <c r="C38" s="59"/>
      <c r="D38" s="60"/>
    </row>
    <row r="39" s="38" customFormat="1" spans="1:4">
      <c r="A39" s="58"/>
      <c r="B39" s="59"/>
      <c r="C39" s="59"/>
      <c r="D39" s="60"/>
    </row>
    <row r="40" s="38" customFormat="1" spans="1:4">
      <c r="A40" s="58"/>
      <c r="B40" s="59"/>
      <c r="C40" s="59"/>
      <c r="D40" s="60"/>
    </row>
    <row r="41" s="38" customFormat="1" spans="1:4">
      <c r="A41" s="58"/>
      <c r="B41" s="59"/>
      <c r="C41" s="59"/>
      <c r="D41" s="60"/>
    </row>
    <row r="42" s="38" customFormat="1" spans="1:4">
      <c r="A42" s="58"/>
      <c r="B42" s="59"/>
      <c r="C42" s="59"/>
      <c r="D42" s="60"/>
    </row>
    <row r="43" s="38" customFormat="1" spans="1:4">
      <c r="A43" s="58"/>
      <c r="B43" s="59"/>
      <c r="C43" s="59"/>
      <c r="D43" s="60"/>
    </row>
    <row r="44" s="38" customFormat="1" spans="1:4">
      <c r="A44" s="58"/>
      <c r="B44" s="59"/>
      <c r="C44" s="59"/>
      <c r="D44" s="60"/>
    </row>
    <row r="45" s="38" customFormat="1" spans="1:4">
      <c r="A45" s="58"/>
      <c r="B45" s="59"/>
      <c r="C45" s="59"/>
      <c r="D45" s="60"/>
    </row>
    <row r="46" s="38" customFormat="1" spans="1:4">
      <c r="A46" s="58"/>
      <c r="B46" s="59"/>
      <c r="C46" s="59"/>
      <c r="D46" s="60"/>
    </row>
    <row r="47" s="38" customFormat="1" spans="1:4">
      <c r="A47" s="58"/>
      <c r="B47" s="59"/>
      <c r="C47" s="59"/>
      <c r="D47" s="60"/>
    </row>
    <row r="48" s="38" customFormat="1" spans="1:4">
      <c r="A48" s="58"/>
      <c r="B48" s="59"/>
      <c r="C48" s="59"/>
      <c r="D48" s="60"/>
    </row>
    <row r="49" s="38" customFormat="1" spans="2:4">
      <c r="B49" s="59"/>
      <c r="C49" s="59"/>
      <c r="D49" s="60"/>
    </row>
    <row r="50" s="38" customFormat="1" spans="2:4">
      <c r="B50" s="59"/>
      <c r="C50" s="59"/>
      <c r="D50" s="60"/>
    </row>
    <row r="51" s="38" customFormat="1" spans="2:4">
      <c r="B51" s="59"/>
      <c r="C51" s="59"/>
      <c r="D51" s="60"/>
    </row>
    <row r="52" s="38" customFormat="1" spans="2:4">
      <c r="B52" s="59"/>
      <c r="C52" s="59"/>
      <c r="D52" s="60"/>
    </row>
    <row r="53" s="38" customFormat="1" spans="2:4">
      <c r="B53" s="59"/>
      <c r="C53" s="59"/>
      <c r="D53" s="60"/>
    </row>
    <row r="54" s="38" customFormat="1" spans="2:4">
      <c r="B54" s="59"/>
      <c r="C54" s="59"/>
      <c r="D54" s="60"/>
    </row>
    <row r="55" s="38" customFormat="1" spans="2:4">
      <c r="B55" s="59"/>
      <c r="C55" s="59"/>
      <c r="D55" s="60"/>
    </row>
    <row r="56" s="38" customFormat="1" spans="2:4">
      <c r="B56" s="61"/>
      <c r="C56" s="59"/>
      <c r="D56" s="62"/>
    </row>
  </sheetData>
  <mergeCells count="1">
    <mergeCell ref="A2:D2"/>
  </mergeCells>
  <printOptions horizontalCentered="1"/>
  <pageMargins left="0.700694444444445" right="0.700694444444445" top="0.432638888888889" bottom="0.550694444444444" header="0.298611111111111" footer="0.298611111111111"/>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D232"/>
  <sheetViews>
    <sheetView showZeros="0" tabSelected="1" workbookViewId="0">
      <pane xSplit="1" ySplit="1" topLeftCell="B188" activePane="bottomRight" state="frozen"/>
      <selection/>
      <selection pane="topRight"/>
      <selection pane="bottomLeft"/>
      <selection pane="bottomRight" activeCell="G186" sqref="G186"/>
    </sheetView>
  </sheetViews>
  <sheetFormatPr defaultColWidth="9" defaultRowHeight="14.25" outlineLevelCol="3"/>
  <cols>
    <col min="1" max="1" width="40.1666666666667" style="4" customWidth="1"/>
    <col min="2" max="3" width="10.75" style="5" customWidth="1"/>
    <col min="4" max="4" width="10.75" style="1" customWidth="1"/>
    <col min="5" max="16384" width="9" style="1"/>
  </cols>
  <sheetData>
    <row r="1" s="1" customFormat="1" spans="1:4">
      <c r="A1" s="6" t="s">
        <v>36</v>
      </c>
      <c r="B1" s="7"/>
      <c r="C1" s="7"/>
      <c r="D1" s="8"/>
    </row>
    <row r="2" s="1" customFormat="1" ht="29" customHeight="1" spans="1:4">
      <c r="A2" s="9" t="s">
        <v>37</v>
      </c>
      <c r="B2" s="10"/>
      <c r="C2" s="10"/>
      <c r="D2" s="9"/>
    </row>
    <row r="3" s="1" customFormat="1" ht="17" customHeight="1" spans="1:4">
      <c r="A3" s="11"/>
      <c r="B3" s="12"/>
      <c r="C3" s="12"/>
      <c r="D3" s="11"/>
    </row>
    <row r="4" s="1" customFormat="1" spans="1:4">
      <c r="A4" s="13"/>
      <c r="B4" s="7"/>
      <c r="C4" s="7"/>
      <c r="D4" s="14" t="s">
        <v>2</v>
      </c>
    </row>
    <row r="5" s="1" customFormat="1" ht="34" customHeight="1" spans="1:4">
      <c r="A5" s="15" t="s">
        <v>38</v>
      </c>
      <c r="B5" s="16" t="s">
        <v>4</v>
      </c>
      <c r="C5" s="16" t="s">
        <v>5</v>
      </c>
      <c r="D5" s="15" t="s">
        <v>6</v>
      </c>
    </row>
    <row r="6" s="2" customFormat="1" ht="24" customHeight="1" spans="1:4">
      <c r="A6" s="17" t="s">
        <v>39</v>
      </c>
      <c r="B6" s="18">
        <f>B7+B12+B16</f>
        <v>0</v>
      </c>
      <c r="C6" s="19">
        <v>124</v>
      </c>
      <c r="D6" s="20"/>
    </row>
    <row r="7" s="2" customFormat="1" ht="24" customHeight="1" spans="1:4">
      <c r="A7" s="21" t="s">
        <v>40</v>
      </c>
      <c r="B7" s="18">
        <f>SUM(B8:B11)</f>
        <v>0</v>
      </c>
      <c r="C7" s="19">
        <v>71</v>
      </c>
      <c r="D7" s="20"/>
    </row>
    <row r="8" s="2" customFormat="1" ht="24" hidden="1" customHeight="1" spans="1:4">
      <c r="A8" s="21" t="s">
        <v>41</v>
      </c>
      <c r="B8" s="18"/>
      <c r="C8" s="19"/>
      <c r="D8" s="20"/>
    </row>
    <row r="9" s="2" customFormat="1" ht="24" hidden="1" customHeight="1" spans="1:4">
      <c r="A9" s="21" t="s">
        <v>42</v>
      </c>
      <c r="B9" s="18"/>
      <c r="C9" s="19"/>
      <c r="D9" s="20"/>
    </row>
    <row r="10" s="2" customFormat="1" ht="24" hidden="1" customHeight="1" spans="1:4">
      <c r="A10" s="21" t="s">
        <v>43</v>
      </c>
      <c r="B10" s="18"/>
      <c r="C10" s="19"/>
      <c r="D10" s="20"/>
    </row>
    <row r="11" s="2" customFormat="1" ht="24" customHeight="1" spans="1:4">
      <c r="A11" s="21" t="s">
        <v>44</v>
      </c>
      <c r="B11" s="18"/>
      <c r="C11" s="19">
        <v>71</v>
      </c>
      <c r="D11" s="20"/>
    </row>
    <row r="12" s="2" customFormat="1" ht="24" customHeight="1" spans="1:4">
      <c r="A12" s="21" t="s">
        <v>45</v>
      </c>
      <c r="B12" s="18"/>
      <c r="C12" s="19">
        <v>53</v>
      </c>
      <c r="D12" s="20"/>
    </row>
    <row r="13" s="2" customFormat="1" ht="24" hidden="1" customHeight="1" spans="1:4">
      <c r="A13" s="21" t="s">
        <v>46</v>
      </c>
      <c r="B13" s="18"/>
      <c r="C13" s="18"/>
      <c r="D13" s="20"/>
    </row>
    <row r="14" s="2" customFormat="1" ht="24" hidden="1" customHeight="1" spans="1:4">
      <c r="A14" s="21" t="s">
        <v>47</v>
      </c>
      <c r="B14" s="18"/>
      <c r="C14" s="18"/>
      <c r="D14" s="20"/>
    </row>
    <row r="15" s="2" customFormat="1" ht="24" hidden="1" customHeight="1" spans="1:4">
      <c r="A15" s="21" t="s">
        <v>48</v>
      </c>
      <c r="B15" s="18"/>
      <c r="C15" s="18"/>
      <c r="D15" s="20"/>
    </row>
    <row r="16" s="2" customFormat="1" ht="24" hidden="1" customHeight="1" spans="1:4">
      <c r="A16" s="21" t="s">
        <v>49</v>
      </c>
      <c r="B16" s="18"/>
      <c r="C16" s="18"/>
      <c r="D16" s="20"/>
    </row>
    <row r="17" s="2" customFormat="1" ht="24" hidden="1" customHeight="1" spans="1:4">
      <c r="A17" s="22" t="s">
        <v>50</v>
      </c>
      <c r="B17" s="18"/>
      <c r="C17" s="18"/>
      <c r="D17" s="20"/>
    </row>
    <row r="18" s="2" customFormat="1" ht="24" hidden="1" customHeight="1" spans="1:4">
      <c r="A18" s="22" t="s">
        <v>51</v>
      </c>
      <c r="B18" s="18"/>
      <c r="C18" s="18"/>
      <c r="D18" s="20"/>
    </row>
    <row r="19" s="3" customFormat="1" ht="24" customHeight="1" spans="1:4">
      <c r="A19" s="23" t="s">
        <v>52</v>
      </c>
      <c r="B19" s="19">
        <f>B20+B24+B27</f>
        <v>796</v>
      </c>
      <c r="C19" s="19">
        <v>927</v>
      </c>
      <c r="D19" s="24">
        <f>(C19/B19-1)*100</f>
        <v>16.5</v>
      </c>
    </row>
    <row r="20" s="3" customFormat="1" ht="24" customHeight="1" spans="1:4">
      <c r="A20" s="25" t="s">
        <v>53</v>
      </c>
      <c r="B20" s="19">
        <f>SUM(B21:B23)</f>
        <v>753</v>
      </c>
      <c r="C20" s="19">
        <f>SUM(C21:C23)</f>
        <v>862</v>
      </c>
      <c r="D20" s="24">
        <f>(C20/B20-1)*100</f>
        <v>14.5</v>
      </c>
    </row>
    <row r="21" s="3" customFormat="1" ht="24" customHeight="1" spans="1:4">
      <c r="A21" s="25" t="s">
        <v>54</v>
      </c>
      <c r="B21" s="19">
        <v>389</v>
      </c>
      <c r="C21" s="19">
        <v>312</v>
      </c>
      <c r="D21" s="24">
        <f>(C21/B21-1)*100</f>
        <v>-19.8</v>
      </c>
    </row>
    <row r="22" s="3" customFormat="1" ht="24" customHeight="1" spans="1:4">
      <c r="A22" s="25" t="s">
        <v>55</v>
      </c>
      <c r="B22" s="19">
        <v>356</v>
      </c>
      <c r="C22" s="19">
        <v>550</v>
      </c>
      <c r="D22" s="24">
        <f>(C22/B22-1)*100</f>
        <v>54.5</v>
      </c>
    </row>
    <row r="23" s="3" customFormat="1" ht="24" customHeight="1" spans="1:4">
      <c r="A23" s="25" t="s">
        <v>56</v>
      </c>
      <c r="B23" s="19">
        <v>8</v>
      </c>
      <c r="C23" s="19"/>
      <c r="D23" s="24"/>
    </row>
    <row r="24" s="3" customFormat="1" ht="24" customHeight="1" spans="1:4">
      <c r="A24" s="25" t="s">
        <v>57</v>
      </c>
      <c r="B24" s="19">
        <f>SUM(B25:B26)</f>
        <v>43</v>
      </c>
      <c r="C24" s="19">
        <v>65</v>
      </c>
      <c r="D24" s="24">
        <f>(C24/B24-1)*100</f>
        <v>51.2</v>
      </c>
    </row>
    <row r="25" s="3" customFormat="1" ht="24" hidden="1" customHeight="1" spans="1:4">
      <c r="A25" s="25" t="s">
        <v>54</v>
      </c>
      <c r="B25" s="19"/>
      <c r="C25" s="19"/>
      <c r="D25" s="24"/>
    </row>
    <row r="26" s="3" customFormat="1" ht="24" customHeight="1" spans="1:4">
      <c r="A26" s="25" t="s">
        <v>55</v>
      </c>
      <c r="B26" s="19">
        <v>43</v>
      </c>
      <c r="C26" s="19"/>
      <c r="D26" s="24"/>
    </row>
    <row r="27" s="3" customFormat="1" ht="24" hidden="1" customHeight="1" spans="1:4">
      <c r="A27" s="25" t="s">
        <v>58</v>
      </c>
      <c r="B27" s="19"/>
      <c r="C27" s="19"/>
      <c r="D27" s="24"/>
    </row>
    <row r="28" s="3" customFormat="1" ht="24" hidden="1" customHeight="1" spans="1:4">
      <c r="A28" s="26" t="s">
        <v>55</v>
      </c>
      <c r="B28" s="19"/>
      <c r="C28" s="19"/>
      <c r="D28" s="24"/>
    </row>
    <row r="29" s="3" customFormat="1" ht="24" hidden="1" customHeight="1" spans="1:4">
      <c r="A29" s="26" t="s">
        <v>59</v>
      </c>
      <c r="B29" s="19"/>
      <c r="C29" s="19"/>
      <c r="D29" s="24"/>
    </row>
    <row r="30" s="3" customFormat="1" ht="24" hidden="1" customHeight="1" spans="1:4">
      <c r="A30" s="23" t="s">
        <v>60</v>
      </c>
      <c r="B30" s="19"/>
      <c r="C30" s="19"/>
      <c r="D30" s="24"/>
    </row>
    <row r="31" s="3" customFormat="1" ht="24" hidden="1" customHeight="1" spans="1:4">
      <c r="A31" s="23" t="s">
        <v>61</v>
      </c>
      <c r="B31" s="19"/>
      <c r="C31" s="19"/>
      <c r="D31" s="24"/>
    </row>
    <row r="32" s="3" customFormat="1" ht="24" hidden="1" customHeight="1" spans="1:4">
      <c r="A32" s="23" t="s">
        <v>62</v>
      </c>
      <c r="B32" s="19"/>
      <c r="C32" s="19"/>
      <c r="D32" s="24"/>
    </row>
    <row r="33" s="3" customFormat="1" ht="24" hidden="1" customHeight="1" spans="1:4">
      <c r="A33" s="23" t="s">
        <v>63</v>
      </c>
      <c r="B33" s="19"/>
      <c r="C33" s="19"/>
      <c r="D33" s="24"/>
    </row>
    <row r="34" s="3" customFormat="1" ht="24" hidden="1" customHeight="1" spans="1:4">
      <c r="A34" s="23" t="s">
        <v>64</v>
      </c>
      <c r="B34" s="19"/>
      <c r="C34" s="19"/>
      <c r="D34" s="24"/>
    </row>
    <row r="35" s="3" customFormat="1" ht="24" hidden="1" customHeight="1" spans="1:4">
      <c r="A35" s="23" t="s">
        <v>65</v>
      </c>
      <c r="B35" s="19"/>
      <c r="C35" s="19"/>
      <c r="D35" s="24"/>
    </row>
    <row r="36" s="3" customFormat="1" ht="24" hidden="1" customHeight="1" spans="1:4">
      <c r="A36" s="23" t="s">
        <v>66</v>
      </c>
      <c r="B36" s="19"/>
      <c r="C36" s="19"/>
      <c r="D36" s="24"/>
    </row>
    <row r="37" s="3" customFormat="1" ht="24" customHeight="1" spans="1:4">
      <c r="A37" s="23" t="s">
        <v>67</v>
      </c>
      <c r="B37" s="19">
        <f>B38+B51+B55+B56+B62+B66+B70+B75+B81</f>
        <v>159034</v>
      </c>
      <c r="C37" s="19">
        <f>C38+C51+C55+C56+C62+C66+C70+C75+C81</f>
        <v>84500</v>
      </c>
      <c r="D37" s="24">
        <f t="shared" ref="D37:D44" si="0">(C37/B37-1)*100</f>
        <v>-46.9</v>
      </c>
    </row>
    <row r="38" s="3" customFormat="1" ht="24" customHeight="1" spans="1:4">
      <c r="A38" s="23" t="s">
        <v>68</v>
      </c>
      <c r="B38" s="19">
        <f>SUM(B39:B50)</f>
        <v>139648</v>
      </c>
      <c r="C38" s="19">
        <v>77700</v>
      </c>
      <c r="D38" s="24">
        <f t="shared" si="0"/>
        <v>-44.4</v>
      </c>
    </row>
    <row r="39" s="3" customFormat="1" ht="24" customHeight="1" spans="1:4">
      <c r="A39" s="27" t="s">
        <v>69</v>
      </c>
      <c r="B39" s="19">
        <v>987</v>
      </c>
      <c r="C39" s="19">
        <v>1700</v>
      </c>
      <c r="D39" s="24">
        <f t="shared" si="0"/>
        <v>72.2</v>
      </c>
    </row>
    <row r="40" s="3" customFormat="1" ht="24" customHeight="1" spans="1:4">
      <c r="A40" s="27" t="s">
        <v>70</v>
      </c>
      <c r="B40" s="19">
        <v>2315</v>
      </c>
      <c r="C40" s="19">
        <v>1500</v>
      </c>
      <c r="D40" s="24">
        <f t="shared" si="0"/>
        <v>-35.2</v>
      </c>
    </row>
    <row r="41" s="3" customFormat="1" ht="24" customHeight="1" spans="1:4">
      <c r="A41" s="27" t="s">
        <v>71</v>
      </c>
      <c r="B41" s="19">
        <v>22142</v>
      </c>
      <c r="C41" s="19">
        <v>5000</v>
      </c>
      <c r="D41" s="24">
        <f t="shared" si="0"/>
        <v>-77.4</v>
      </c>
    </row>
    <row r="42" s="3" customFormat="1" ht="24" customHeight="1" spans="1:4">
      <c r="A42" s="27" t="s">
        <v>72</v>
      </c>
      <c r="B42" s="19">
        <v>2650</v>
      </c>
      <c r="C42" s="19">
        <v>10000</v>
      </c>
      <c r="D42" s="24">
        <f t="shared" si="0"/>
        <v>277.4</v>
      </c>
    </row>
    <row r="43" s="3" customFormat="1" ht="24" customHeight="1" spans="1:4">
      <c r="A43" s="27" t="s">
        <v>73</v>
      </c>
      <c r="B43" s="19">
        <v>1209</v>
      </c>
      <c r="C43" s="19">
        <v>1800</v>
      </c>
      <c r="D43" s="24">
        <f t="shared" si="0"/>
        <v>48.9</v>
      </c>
    </row>
    <row r="44" s="3" customFormat="1" ht="24" customHeight="1" spans="1:4">
      <c r="A44" s="27" t="s">
        <v>74</v>
      </c>
      <c r="B44" s="19">
        <v>16483</v>
      </c>
      <c r="C44" s="19">
        <v>1000</v>
      </c>
      <c r="D44" s="24">
        <f t="shared" si="0"/>
        <v>-93.9</v>
      </c>
    </row>
    <row r="45" s="3" customFormat="1" ht="24" hidden="1" customHeight="1" spans="1:4">
      <c r="A45" s="27" t="s">
        <v>75</v>
      </c>
      <c r="B45" s="19"/>
      <c r="C45" s="19"/>
      <c r="D45" s="24"/>
    </row>
    <row r="46" s="3" customFormat="1" ht="24" hidden="1" customHeight="1" spans="1:4">
      <c r="A46" s="27" t="s">
        <v>76</v>
      </c>
      <c r="B46" s="19"/>
      <c r="C46" s="19"/>
      <c r="D46" s="24"/>
    </row>
    <row r="47" s="3" customFormat="1" ht="24" hidden="1" customHeight="1" spans="1:4">
      <c r="A47" s="27" t="s">
        <v>77</v>
      </c>
      <c r="B47" s="19"/>
      <c r="C47" s="19"/>
      <c r="D47" s="24"/>
    </row>
    <row r="48" s="3" customFormat="1" ht="24" hidden="1" customHeight="1" spans="1:4">
      <c r="A48" s="27" t="s">
        <v>78</v>
      </c>
      <c r="B48" s="19"/>
      <c r="C48" s="19"/>
      <c r="D48" s="24"/>
    </row>
    <row r="49" s="3" customFormat="1" ht="24" hidden="1" customHeight="1" spans="1:4">
      <c r="A49" s="27" t="s">
        <v>79</v>
      </c>
      <c r="B49" s="19"/>
      <c r="C49" s="19"/>
      <c r="D49" s="24"/>
    </row>
    <row r="50" s="3" customFormat="1" ht="24" customHeight="1" spans="1:4">
      <c r="A50" s="27" t="s">
        <v>80</v>
      </c>
      <c r="B50" s="19">
        <v>93862</v>
      </c>
      <c r="C50" s="19">
        <v>56700</v>
      </c>
      <c r="D50" s="24">
        <f t="shared" ref="D50:D52" si="1">(C50/B50-1)*100</f>
        <v>-39.6</v>
      </c>
    </row>
    <row r="51" s="3" customFormat="1" ht="24" customHeight="1" spans="1:4">
      <c r="A51" s="23" t="s">
        <v>81</v>
      </c>
      <c r="B51" s="19">
        <f>SUM(B52:B54)</f>
        <v>5</v>
      </c>
      <c r="C51" s="19">
        <f>SUM(C52:C54)</f>
        <v>5500</v>
      </c>
      <c r="D51" s="24"/>
    </row>
    <row r="52" s="3" customFormat="1" ht="24" hidden="1" customHeight="1" spans="1:4">
      <c r="A52" s="27" t="s">
        <v>69</v>
      </c>
      <c r="B52" s="19"/>
      <c r="C52" s="19"/>
      <c r="D52" s="24" t="e">
        <f t="shared" si="1"/>
        <v>#DIV/0!</v>
      </c>
    </row>
    <row r="53" s="3" customFormat="1" ht="24" customHeight="1" spans="1:4">
      <c r="A53" s="27" t="s">
        <v>70</v>
      </c>
      <c r="B53" s="19"/>
      <c r="C53" s="19">
        <v>5500</v>
      </c>
      <c r="D53" s="24"/>
    </row>
    <row r="54" s="3" customFormat="1" ht="24" customHeight="1" spans="1:4">
      <c r="A54" s="27" t="s">
        <v>82</v>
      </c>
      <c r="B54" s="19">
        <v>5</v>
      </c>
      <c r="C54" s="19"/>
      <c r="D54" s="24"/>
    </row>
    <row r="55" s="3" customFormat="1" ht="24" customHeight="1" spans="1:4">
      <c r="A55" s="23" t="s">
        <v>83</v>
      </c>
      <c r="B55" s="19"/>
      <c r="C55" s="19">
        <v>200</v>
      </c>
      <c r="D55" s="24"/>
    </row>
    <row r="56" s="3" customFormat="1" ht="24" customHeight="1" spans="1:4">
      <c r="A56" s="23" t="s">
        <v>84</v>
      </c>
      <c r="B56" s="19">
        <f>SUM(B57:B61)</f>
        <v>0</v>
      </c>
      <c r="C56" s="19">
        <f>SUM(C57:C61)</f>
        <v>350</v>
      </c>
      <c r="D56" s="24"/>
    </row>
    <row r="57" s="3" customFormat="1" ht="24" customHeight="1" spans="1:4">
      <c r="A57" s="27" t="s">
        <v>85</v>
      </c>
      <c r="B57" s="19"/>
      <c r="C57" s="19">
        <v>200</v>
      </c>
      <c r="D57" s="24"/>
    </row>
    <row r="58" s="3" customFormat="1" ht="24" customHeight="1" spans="1:4">
      <c r="A58" s="27" t="s">
        <v>86</v>
      </c>
      <c r="B58" s="19"/>
      <c r="C58" s="19">
        <v>150</v>
      </c>
      <c r="D58" s="24"/>
    </row>
    <row r="59" s="3" customFormat="1" ht="24" hidden="1" customHeight="1" spans="1:4">
      <c r="A59" s="27" t="s">
        <v>87</v>
      </c>
      <c r="B59" s="19"/>
      <c r="C59" s="19"/>
      <c r="D59" s="24"/>
    </row>
    <row r="60" s="3" customFormat="1" ht="24" hidden="1" customHeight="1" spans="1:4">
      <c r="A60" s="27" t="s">
        <v>88</v>
      </c>
      <c r="B60" s="19"/>
      <c r="C60" s="19"/>
      <c r="D60" s="24"/>
    </row>
    <row r="61" s="3" customFormat="1" ht="24" hidden="1" customHeight="1" spans="1:4">
      <c r="A61" s="27" t="s">
        <v>89</v>
      </c>
      <c r="B61" s="19"/>
      <c r="C61" s="19"/>
      <c r="D61" s="24" t="e">
        <f t="shared" ref="D61:D65" si="2">(C61/B61-1)*100</f>
        <v>#DIV/0!</v>
      </c>
    </row>
    <row r="62" s="3" customFormat="1" ht="24" customHeight="1" spans="1:4">
      <c r="A62" s="23" t="s">
        <v>90</v>
      </c>
      <c r="B62" s="19">
        <f>SUM(B63:B65)</f>
        <v>581</v>
      </c>
      <c r="C62" s="19">
        <f>SUM(C63:C65)</f>
        <v>750</v>
      </c>
      <c r="D62" s="24">
        <f t="shared" si="2"/>
        <v>29.1</v>
      </c>
    </row>
    <row r="63" s="3" customFormat="1" ht="24" customHeight="1" spans="1:4">
      <c r="A63" s="23" t="s">
        <v>91</v>
      </c>
      <c r="B63" s="19">
        <v>581</v>
      </c>
      <c r="C63" s="19">
        <v>750</v>
      </c>
      <c r="D63" s="24">
        <f t="shared" si="2"/>
        <v>29.1</v>
      </c>
    </row>
    <row r="64" s="3" customFormat="1" ht="24" hidden="1" customHeight="1" spans="1:4">
      <c r="A64" s="23" t="s">
        <v>92</v>
      </c>
      <c r="B64" s="19"/>
      <c r="C64" s="19"/>
      <c r="D64" s="24" t="e">
        <f t="shared" si="2"/>
        <v>#DIV/0!</v>
      </c>
    </row>
    <row r="65" s="3" customFormat="1" ht="24" hidden="1" customHeight="1" spans="1:4">
      <c r="A65" s="23" t="s">
        <v>93</v>
      </c>
      <c r="B65" s="19"/>
      <c r="C65" s="19"/>
      <c r="D65" s="24" t="e">
        <f t="shared" si="2"/>
        <v>#DIV/0!</v>
      </c>
    </row>
    <row r="66" s="3" customFormat="1" ht="24" hidden="1" customHeight="1" spans="1:4">
      <c r="A66" s="23" t="s">
        <v>94</v>
      </c>
      <c r="B66" s="19">
        <f>SUM(B67:B69)</f>
        <v>0</v>
      </c>
      <c r="C66" s="19">
        <f>SUM(C67:C69)</f>
        <v>0</v>
      </c>
      <c r="D66" s="24"/>
    </row>
    <row r="67" s="3" customFormat="1" ht="24" hidden="1" customHeight="1" spans="1:4">
      <c r="A67" s="26" t="s">
        <v>69</v>
      </c>
      <c r="B67" s="19"/>
      <c r="C67" s="19"/>
      <c r="D67" s="24"/>
    </row>
    <row r="68" s="3" customFormat="1" ht="24" hidden="1" customHeight="1" spans="1:4">
      <c r="A68" s="26" t="s">
        <v>70</v>
      </c>
      <c r="B68" s="19"/>
      <c r="C68" s="19"/>
      <c r="D68" s="24"/>
    </row>
    <row r="69" s="3" customFormat="1" ht="24" hidden="1" customHeight="1" spans="1:4">
      <c r="A69" s="26" t="s">
        <v>95</v>
      </c>
      <c r="B69" s="19"/>
      <c r="C69" s="19"/>
      <c r="D69" s="24"/>
    </row>
    <row r="70" s="3" customFormat="1" ht="24" customHeight="1" spans="1:4">
      <c r="A70" s="23" t="s">
        <v>96</v>
      </c>
      <c r="B70" s="19">
        <f>SUM(B71:B74)</f>
        <v>18800</v>
      </c>
      <c r="C70" s="19">
        <f>SUM(C71:C74)</f>
        <v>0</v>
      </c>
      <c r="D70" s="24"/>
    </row>
    <row r="71" s="3" customFormat="1" ht="24" hidden="1" customHeight="1" spans="1:4">
      <c r="A71" s="26" t="s">
        <v>97</v>
      </c>
      <c r="B71" s="19"/>
      <c r="C71" s="19"/>
      <c r="D71" s="24"/>
    </row>
    <row r="72" s="3" customFormat="1" ht="24" hidden="1" customHeight="1" spans="1:4">
      <c r="A72" s="26" t="s">
        <v>69</v>
      </c>
      <c r="B72" s="19"/>
      <c r="C72" s="19"/>
      <c r="D72" s="24"/>
    </row>
    <row r="73" s="3" customFormat="1" ht="24" hidden="1" customHeight="1" spans="1:4">
      <c r="A73" s="26" t="s">
        <v>70</v>
      </c>
      <c r="B73" s="19"/>
      <c r="C73" s="19"/>
      <c r="D73" s="24"/>
    </row>
    <row r="74" s="3" customFormat="1" ht="24" customHeight="1" spans="1:4">
      <c r="A74" s="26" t="s">
        <v>98</v>
      </c>
      <c r="B74" s="19">
        <v>18800</v>
      </c>
      <c r="C74" s="19"/>
      <c r="D74" s="24"/>
    </row>
    <row r="75" s="3" customFormat="1" ht="24" hidden="1" customHeight="1" spans="1:4">
      <c r="A75" s="23" t="s">
        <v>99</v>
      </c>
      <c r="B75" s="19">
        <f>SUM(B76:B80)</f>
        <v>0</v>
      </c>
      <c r="C75" s="19">
        <f>SUM(C76:C80)</f>
        <v>0</v>
      </c>
      <c r="D75" s="24"/>
    </row>
    <row r="76" s="3" customFormat="1" ht="24" hidden="1" customHeight="1" spans="1:4">
      <c r="A76" s="26" t="s">
        <v>85</v>
      </c>
      <c r="B76" s="19"/>
      <c r="C76" s="19"/>
      <c r="D76" s="24"/>
    </row>
    <row r="77" s="3" customFormat="1" ht="24" hidden="1" customHeight="1" spans="1:4">
      <c r="A77" s="26" t="s">
        <v>86</v>
      </c>
      <c r="B77" s="19"/>
      <c r="C77" s="19"/>
      <c r="D77" s="24"/>
    </row>
    <row r="78" s="3" customFormat="1" ht="24" hidden="1" customHeight="1" spans="1:4">
      <c r="A78" s="26" t="s">
        <v>87</v>
      </c>
      <c r="B78" s="19"/>
      <c r="C78" s="19"/>
      <c r="D78" s="24"/>
    </row>
    <row r="79" s="3" customFormat="1" ht="24" hidden="1" customHeight="1" spans="1:4">
      <c r="A79" s="26" t="s">
        <v>88</v>
      </c>
      <c r="B79" s="19"/>
      <c r="C79" s="19"/>
      <c r="D79" s="24"/>
    </row>
    <row r="80" s="3" customFormat="1" ht="24" hidden="1" customHeight="1" spans="1:4">
      <c r="A80" s="26" t="s">
        <v>100</v>
      </c>
      <c r="B80" s="19"/>
      <c r="C80" s="19"/>
      <c r="D80" s="24"/>
    </row>
    <row r="81" s="3" customFormat="1" ht="24" hidden="1" customHeight="1" spans="1:4">
      <c r="A81" s="23" t="s">
        <v>101</v>
      </c>
      <c r="B81" s="19">
        <f>SUM(B82:B83)</f>
        <v>0</v>
      </c>
      <c r="C81" s="19">
        <f>SUM(C82:C83)</f>
        <v>0</v>
      </c>
      <c r="D81" s="24"/>
    </row>
    <row r="82" s="3" customFormat="1" ht="24" hidden="1" customHeight="1" spans="1:4">
      <c r="A82" s="26" t="s">
        <v>91</v>
      </c>
      <c r="B82" s="19"/>
      <c r="C82" s="19"/>
      <c r="D82" s="24"/>
    </row>
    <row r="83" s="3" customFormat="1" ht="24" hidden="1" customHeight="1" spans="1:4">
      <c r="A83" s="26" t="s">
        <v>102</v>
      </c>
      <c r="B83" s="19"/>
      <c r="C83" s="19"/>
      <c r="D83" s="24"/>
    </row>
    <row r="84" s="3" customFormat="1" ht="24" customHeight="1" spans="1:4">
      <c r="A84" s="23" t="s">
        <v>103</v>
      </c>
      <c r="B84" s="19">
        <f>B85+B90+B95+B100+B103</f>
        <v>17</v>
      </c>
      <c r="C84" s="19">
        <v>15</v>
      </c>
      <c r="D84" s="24"/>
    </row>
    <row r="85" s="3" customFormat="1" ht="24" customHeight="1" spans="1:4">
      <c r="A85" s="27" t="s">
        <v>104</v>
      </c>
      <c r="B85" s="19">
        <f>SUM(B86:B89)</f>
        <v>17</v>
      </c>
      <c r="C85" s="19">
        <v>15</v>
      </c>
      <c r="D85" s="24"/>
    </row>
    <row r="86" s="3" customFormat="1" ht="24" customHeight="1" spans="1:4">
      <c r="A86" s="27" t="s">
        <v>55</v>
      </c>
      <c r="B86" s="19">
        <v>12</v>
      </c>
      <c r="C86" s="19">
        <v>15</v>
      </c>
      <c r="D86" s="24"/>
    </row>
    <row r="87" s="3" customFormat="1" ht="24" hidden="1" customHeight="1" spans="1:4">
      <c r="A87" s="27" t="s">
        <v>105</v>
      </c>
      <c r="B87" s="19"/>
      <c r="C87" s="19"/>
      <c r="D87" s="24"/>
    </row>
    <row r="88" s="3" customFormat="1" ht="24" hidden="1" customHeight="1" spans="1:4">
      <c r="A88" s="27" t="s">
        <v>106</v>
      </c>
      <c r="B88" s="19"/>
      <c r="C88" s="19"/>
      <c r="D88" s="24"/>
    </row>
    <row r="89" s="3" customFormat="1" ht="24" customHeight="1" spans="1:4">
      <c r="A89" s="27" t="s">
        <v>107</v>
      </c>
      <c r="B89" s="19">
        <v>5</v>
      </c>
      <c r="C89" s="19"/>
      <c r="D89" s="24"/>
    </row>
    <row r="90" s="3" customFormat="1" ht="24" hidden="1" customHeight="1" spans="1:4">
      <c r="A90" s="27" t="s">
        <v>108</v>
      </c>
      <c r="B90" s="19">
        <f>SUM(B91:B94)</f>
        <v>0</v>
      </c>
      <c r="C90" s="19">
        <f>SUM(C91:C94)</f>
        <v>0</v>
      </c>
      <c r="D90" s="24"/>
    </row>
    <row r="91" s="3" customFormat="1" ht="24" hidden="1" customHeight="1" spans="1:4">
      <c r="A91" s="27" t="s">
        <v>55</v>
      </c>
      <c r="B91" s="19"/>
      <c r="C91" s="19"/>
      <c r="D91" s="24"/>
    </row>
    <row r="92" s="3" customFormat="1" ht="24" hidden="1" customHeight="1" spans="1:4">
      <c r="A92" s="27" t="s">
        <v>105</v>
      </c>
      <c r="B92" s="19"/>
      <c r="C92" s="19"/>
      <c r="D92" s="24"/>
    </row>
    <row r="93" s="3" customFormat="1" ht="24" hidden="1" customHeight="1" spans="1:4">
      <c r="A93" s="27" t="s">
        <v>109</v>
      </c>
      <c r="B93" s="19"/>
      <c r="C93" s="19"/>
      <c r="D93" s="24"/>
    </row>
    <row r="94" s="3" customFormat="1" ht="24" hidden="1" customHeight="1" spans="1:4">
      <c r="A94" s="27" t="s">
        <v>110</v>
      </c>
      <c r="B94" s="19"/>
      <c r="C94" s="19"/>
      <c r="D94" s="24"/>
    </row>
    <row r="95" s="3" customFormat="1" ht="24" hidden="1" customHeight="1" spans="1:4">
      <c r="A95" s="27" t="s">
        <v>111</v>
      </c>
      <c r="B95" s="19">
        <f>SUM(B96:B99)</f>
        <v>0</v>
      </c>
      <c r="C95" s="19">
        <f>SUM(C96:C99)</f>
        <v>0</v>
      </c>
      <c r="D95" s="24"/>
    </row>
    <row r="96" s="3" customFormat="1" ht="24" hidden="1" customHeight="1" spans="1:4">
      <c r="A96" s="27" t="s">
        <v>112</v>
      </c>
      <c r="B96" s="19"/>
      <c r="C96" s="19"/>
      <c r="D96" s="24"/>
    </row>
    <row r="97" s="3" customFormat="1" ht="24" hidden="1" customHeight="1" spans="1:4">
      <c r="A97" s="27" t="s">
        <v>113</v>
      </c>
      <c r="B97" s="19"/>
      <c r="C97" s="19"/>
      <c r="D97" s="24"/>
    </row>
    <row r="98" s="3" customFormat="1" ht="24" hidden="1" customHeight="1" spans="1:4">
      <c r="A98" s="27" t="s">
        <v>114</v>
      </c>
      <c r="B98" s="19"/>
      <c r="C98" s="19"/>
      <c r="D98" s="24"/>
    </row>
    <row r="99" s="3" customFormat="1" ht="24" hidden="1" customHeight="1" spans="1:4">
      <c r="A99" s="27" t="s">
        <v>115</v>
      </c>
      <c r="B99" s="19"/>
      <c r="C99" s="19"/>
      <c r="D99" s="24"/>
    </row>
    <row r="100" s="3" customFormat="1" ht="24" hidden="1" customHeight="1" spans="1:4">
      <c r="A100" s="26" t="s">
        <v>116</v>
      </c>
      <c r="B100" s="19">
        <f>B101+B102</f>
        <v>0</v>
      </c>
      <c r="C100" s="19">
        <f>C101+C102</f>
        <v>0</v>
      </c>
      <c r="D100" s="24"/>
    </row>
    <row r="101" s="3" customFormat="1" ht="24" hidden="1" customHeight="1" spans="1:4">
      <c r="A101" s="26" t="s">
        <v>55</v>
      </c>
      <c r="B101" s="19">
        <v>0</v>
      </c>
      <c r="C101" s="19">
        <v>0</v>
      </c>
      <c r="D101" s="24"/>
    </row>
    <row r="102" s="3" customFormat="1" ht="24" hidden="1" customHeight="1" spans="1:4">
      <c r="A102" s="26" t="s">
        <v>117</v>
      </c>
      <c r="B102" s="19">
        <v>0</v>
      </c>
      <c r="C102" s="19">
        <v>0</v>
      </c>
      <c r="D102" s="24"/>
    </row>
    <row r="103" s="3" customFormat="1" ht="24" hidden="1" customHeight="1" spans="1:4">
      <c r="A103" s="26" t="s">
        <v>118</v>
      </c>
      <c r="B103" s="19">
        <f>SUM(B104:B107)</f>
        <v>0</v>
      </c>
      <c r="C103" s="19">
        <f>SUM(C104:C107)</f>
        <v>0</v>
      </c>
      <c r="D103" s="24"/>
    </row>
    <row r="104" s="3" customFormat="1" ht="24" hidden="1" customHeight="1" spans="1:4">
      <c r="A104" s="26" t="s">
        <v>112</v>
      </c>
      <c r="B104" s="19"/>
      <c r="C104" s="19"/>
      <c r="D104" s="24"/>
    </row>
    <row r="105" s="3" customFormat="1" ht="24" hidden="1" customHeight="1" spans="1:4">
      <c r="A105" s="26" t="s">
        <v>113</v>
      </c>
      <c r="B105" s="19"/>
      <c r="C105" s="19"/>
      <c r="D105" s="24"/>
    </row>
    <row r="106" s="3" customFormat="1" ht="24" hidden="1" customHeight="1" spans="1:4">
      <c r="A106" s="26" t="s">
        <v>114</v>
      </c>
      <c r="B106" s="19"/>
      <c r="C106" s="19"/>
      <c r="D106" s="24"/>
    </row>
    <row r="107" s="3" customFormat="1" ht="24" hidden="1" customHeight="1" spans="1:4">
      <c r="A107" s="26" t="s">
        <v>119</v>
      </c>
      <c r="B107" s="19"/>
      <c r="C107" s="19"/>
      <c r="D107" s="24"/>
    </row>
    <row r="108" s="3" customFormat="1" ht="24" hidden="1" customHeight="1" spans="1:4">
      <c r="A108" s="25" t="s">
        <v>120</v>
      </c>
      <c r="B108" s="19">
        <f>B109+B114+B119+B124+B133+B140+B149+B152+B155+B156</f>
        <v>0</v>
      </c>
      <c r="C108" s="19">
        <f>C109+C114+C119+C124+C133+C140+C149+C152+C155+C156</f>
        <v>0</v>
      </c>
      <c r="D108" s="24" t="e">
        <f>(C108/B108-1)*100</f>
        <v>#DIV/0!</v>
      </c>
    </row>
    <row r="109" s="3" customFormat="1" ht="24" hidden="1" customHeight="1" spans="1:4">
      <c r="A109" s="27" t="s">
        <v>121</v>
      </c>
      <c r="B109" s="19">
        <f>SUM(B110:B113)</f>
        <v>0</v>
      </c>
      <c r="C109" s="19">
        <f>SUM(C110:C113)</f>
        <v>0</v>
      </c>
      <c r="D109" s="24"/>
    </row>
    <row r="110" s="3" customFormat="1" ht="24" hidden="1" customHeight="1" spans="1:4">
      <c r="A110" s="27" t="s">
        <v>122</v>
      </c>
      <c r="B110" s="19"/>
      <c r="C110" s="19"/>
      <c r="D110" s="24"/>
    </row>
    <row r="111" s="3" customFormat="1" ht="24" hidden="1" customHeight="1" spans="1:4">
      <c r="A111" s="27" t="s">
        <v>123</v>
      </c>
      <c r="B111" s="19"/>
      <c r="C111" s="19"/>
      <c r="D111" s="24"/>
    </row>
    <row r="112" s="3" customFormat="1" ht="24" hidden="1" customHeight="1" spans="1:4">
      <c r="A112" s="27" t="s">
        <v>124</v>
      </c>
      <c r="B112" s="19"/>
      <c r="C112" s="19"/>
      <c r="D112" s="24"/>
    </row>
    <row r="113" s="3" customFormat="1" ht="24" hidden="1" customHeight="1" spans="1:4">
      <c r="A113" s="27" t="s">
        <v>125</v>
      </c>
      <c r="B113" s="19"/>
      <c r="C113" s="19"/>
      <c r="D113" s="24"/>
    </row>
    <row r="114" s="3" customFormat="1" ht="24" hidden="1" customHeight="1" spans="1:4">
      <c r="A114" s="27" t="s">
        <v>126</v>
      </c>
      <c r="B114" s="19">
        <f>SUM(B115:B118)</f>
        <v>0</v>
      </c>
      <c r="C114" s="19">
        <f>SUM(C115:C118)</f>
        <v>0</v>
      </c>
      <c r="D114" s="24" t="e">
        <f>(C114/B114-1)*100</f>
        <v>#DIV/0!</v>
      </c>
    </row>
    <row r="115" s="3" customFormat="1" ht="24" hidden="1" customHeight="1" spans="1:4">
      <c r="A115" s="27" t="s">
        <v>124</v>
      </c>
      <c r="B115" s="19"/>
      <c r="C115" s="19"/>
      <c r="D115" s="24"/>
    </row>
    <row r="116" s="3" customFormat="1" ht="24" hidden="1" customHeight="1" spans="1:4">
      <c r="A116" s="27" t="s">
        <v>127</v>
      </c>
      <c r="B116" s="19"/>
      <c r="C116" s="19"/>
      <c r="D116" s="24"/>
    </row>
    <row r="117" s="3" customFormat="1" ht="24" hidden="1" customHeight="1" spans="1:4">
      <c r="A117" s="27" t="s">
        <v>128</v>
      </c>
      <c r="B117" s="19"/>
      <c r="C117" s="19"/>
      <c r="D117" s="24"/>
    </row>
    <row r="118" s="3" customFormat="1" ht="24" hidden="1" customHeight="1" spans="1:4">
      <c r="A118" s="27" t="s">
        <v>129</v>
      </c>
      <c r="B118" s="19"/>
      <c r="C118" s="19"/>
      <c r="D118" s="24" t="e">
        <f>(C118/B118-1)*100</f>
        <v>#DIV/0!</v>
      </c>
    </row>
    <row r="119" s="3" customFormat="1" ht="24" hidden="1" customHeight="1" spans="1:4">
      <c r="A119" s="27" t="s">
        <v>130</v>
      </c>
      <c r="B119" s="19">
        <f>SUM(B120:B123)</f>
        <v>0</v>
      </c>
      <c r="C119" s="19">
        <f>SUM(C120:C123)</f>
        <v>0</v>
      </c>
      <c r="D119" s="24"/>
    </row>
    <row r="120" s="3" customFormat="1" ht="24" hidden="1" customHeight="1" spans="1:4">
      <c r="A120" s="27" t="s">
        <v>131</v>
      </c>
      <c r="B120" s="19"/>
      <c r="C120" s="19"/>
      <c r="D120" s="24"/>
    </row>
    <row r="121" s="3" customFormat="1" ht="24" hidden="1" customHeight="1" spans="1:4">
      <c r="A121" s="27" t="s">
        <v>132</v>
      </c>
      <c r="B121" s="19"/>
      <c r="C121" s="19"/>
      <c r="D121" s="24"/>
    </row>
    <row r="122" s="3" customFormat="1" ht="24" hidden="1" customHeight="1" spans="1:4">
      <c r="A122" s="27" t="s">
        <v>133</v>
      </c>
      <c r="B122" s="19"/>
      <c r="C122" s="19"/>
      <c r="D122" s="24"/>
    </row>
    <row r="123" s="3" customFormat="1" ht="24" hidden="1" customHeight="1" spans="1:4">
      <c r="A123" s="27" t="s">
        <v>134</v>
      </c>
      <c r="B123" s="19"/>
      <c r="C123" s="19"/>
      <c r="D123" s="24"/>
    </row>
    <row r="124" s="3" customFormat="1" ht="24" hidden="1" customHeight="1" spans="1:4">
      <c r="A124" s="27" t="s">
        <v>135</v>
      </c>
      <c r="B124" s="19">
        <f>SUM(B125:B132)</f>
        <v>0</v>
      </c>
      <c r="C124" s="19">
        <f>SUM(C125:C132)</f>
        <v>0</v>
      </c>
      <c r="D124" s="24"/>
    </row>
    <row r="125" s="3" customFormat="1" ht="24" hidden="1" customHeight="1" spans="1:4">
      <c r="A125" s="27" t="s">
        <v>136</v>
      </c>
      <c r="B125" s="19"/>
      <c r="C125" s="19"/>
      <c r="D125" s="24"/>
    </row>
    <row r="126" s="3" customFormat="1" ht="24" hidden="1" customHeight="1" spans="1:4">
      <c r="A126" s="27" t="s">
        <v>137</v>
      </c>
      <c r="B126" s="19"/>
      <c r="C126" s="19"/>
      <c r="D126" s="24"/>
    </row>
    <row r="127" s="3" customFormat="1" ht="24" hidden="1" customHeight="1" spans="1:4">
      <c r="A127" s="27" t="s">
        <v>138</v>
      </c>
      <c r="B127" s="19"/>
      <c r="C127" s="19"/>
      <c r="D127" s="24"/>
    </row>
    <row r="128" s="3" customFormat="1" ht="24" hidden="1" customHeight="1" spans="1:4">
      <c r="A128" s="27" t="s">
        <v>139</v>
      </c>
      <c r="B128" s="19"/>
      <c r="C128" s="19"/>
      <c r="D128" s="24"/>
    </row>
    <row r="129" s="3" customFormat="1" ht="24" hidden="1" customHeight="1" spans="1:4">
      <c r="A129" s="27" t="s">
        <v>140</v>
      </c>
      <c r="B129" s="19"/>
      <c r="C129" s="19"/>
      <c r="D129" s="24"/>
    </row>
    <row r="130" s="3" customFormat="1" ht="24" hidden="1" customHeight="1" spans="1:4">
      <c r="A130" s="27" t="s">
        <v>141</v>
      </c>
      <c r="B130" s="19"/>
      <c r="C130" s="19"/>
      <c r="D130" s="24"/>
    </row>
    <row r="131" s="3" customFormat="1" ht="24" hidden="1" customHeight="1" spans="1:4">
      <c r="A131" s="27" t="s">
        <v>142</v>
      </c>
      <c r="B131" s="19"/>
      <c r="C131" s="19"/>
      <c r="D131" s="24"/>
    </row>
    <row r="132" s="3" customFormat="1" ht="24" hidden="1" customHeight="1" spans="1:4">
      <c r="A132" s="27" t="s">
        <v>143</v>
      </c>
      <c r="B132" s="19"/>
      <c r="C132" s="19"/>
      <c r="D132" s="24"/>
    </row>
    <row r="133" s="3" customFormat="1" ht="24" hidden="1" customHeight="1" spans="1:4">
      <c r="A133" s="27" t="s">
        <v>144</v>
      </c>
      <c r="B133" s="19">
        <f>SUM(B134:B139)</f>
        <v>0</v>
      </c>
      <c r="C133" s="19">
        <f>SUM(C134:C139)</f>
        <v>0</v>
      </c>
      <c r="D133" s="24"/>
    </row>
    <row r="134" s="3" customFormat="1" ht="24" hidden="1" customHeight="1" spans="1:4">
      <c r="A134" s="27" t="s">
        <v>145</v>
      </c>
      <c r="B134" s="19"/>
      <c r="C134" s="19"/>
      <c r="D134" s="24"/>
    </row>
    <row r="135" s="3" customFormat="1" ht="24" hidden="1" customHeight="1" spans="1:4">
      <c r="A135" s="27" t="s">
        <v>146</v>
      </c>
      <c r="B135" s="19"/>
      <c r="C135" s="19"/>
      <c r="D135" s="24"/>
    </row>
    <row r="136" s="3" customFormat="1" ht="24" hidden="1" customHeight="1" spans="1:4">
      <c r="A136" s="27" t="s">
        <v>147</v>
      </c>
      <c r="B136" s="19"/>
      <c r="C136" s="19"/>
      <c r="D136" s="24"/>
    </row>
    <row r="137" s="3" customFormat="1" ht="24" hidden="1" customHeight="1" spans="1:4">
      <c r="A137" s="27" t="s">
        <v>148</v>
      </c>
      <c r="B137" s="19"/>
      <c r="C137" s="19"/>
      <c r="D137" s="24"/>
    </row>
    <row r="138" s="3" customFormat="1" ht="24" hidden="1" customHeight="1" spans="1:4">
      <c r="A138" s="27" t="s">
        <v>149</v>
      </c>
      <c r="B138" s="19"/>
      <c r="C138" s="19"/>
      <c r="D138" s="24"/>
    </row>
    <row r="139" s="3" customFormat="1" ht="24" hidden="1" customHeight="1" spans="1:4">
      <c r="A139" s="27" t="s">
        <v>150</v>
      </c>
      <c r="B139" s="19"/>
      <c r="C139" s="19"/>
      <c r="D139" s="24"/>
    </row>
    <row r="140" s="3" customFormat="1" ht="24" hidden="1" customHeight="1" spans="1:4">
      <c r="A140" s="27" t="s">
        <v>151</v>
      </c>
      <c r="B140" s="19">
        <f>SUM(B141:B148)</f>
        <v>0</v>
      </c>
      <c r="C140" s="19">
        <f>SUM(C141:C148)</f>
        <v>0</v>
      </c>
      <c r="D140" s="24"/>
    </row>
    <row r="141" s="3" customFormat="1" ht="24" hidden="1" customHeight="1" spans="1:4">
      <c r="A141" s="27" t="s">
        <v>152</v>
      </c>
      <c r="B141" s="19"/>
      <c r="C141" s="19"/>
      <c r="D141" s="24"/>
    </row>
    <row r="142" s="3" customFormat="1" ht="24" hidden="1" customHeight="1" spans="1:4">
      <c r="A142" s="27" t="s">
        <v>153</v>
      </c>
      <c r="B142" s="19"/>
      <c r="C142" s="19"/>
      <c r="D142" s="24"/>
    </row>
    <row r="143" s="3" customFormat="1" ht="24" hidden="1" customHeight="1" spans="1:4">
      <c r="A143" s="27" t="s">
        <v>154</v>
      </c>
      <c r="B143" s="19"/>
      <c r="C143" s="19"/>
      <c r="D143" s="24"/>
    </row>
    <row r="144" s="3" customFormat="1" ht="24" hidden="1" customHeight="1" spans="1:4">
      <c r="A144" s="27" t="s">
        <v>155</v>
      </c>
      <c r="B144" s="19"/>
      <c r="C144" s="19"/>
      <c r="D144" s="24"/>
    </row>
    <row r="145" s="3" customFormat="1" ht="24" hidden="1" customHeight="1" spans="1:4">
      <c r="A145" s="27" t="s">
        <v>156</v>
      </c>
      <c r="B145" s="19"/>
      <c r="C145" s="19"/>
      <c r="D145" s="24"/>
    </row>
    <row r="146" s="3" customFormat="1" ht="24" hidden="1" customHeight="1" spans="1:4">
      <c r="A146" s="27" t="s">
        <v>157</v>
      </c>
      <c r="B146" s="19"/>
      <c r="C146" s="19"/>
      <c r="D146" s="24"/>
    </row>
    <row r="147" s="3" customFormat="1" ht="24" hidden="1" customHeight="1" spans="1:4">
      <c r="A147" s="27" t="s">
        <v>158</v>
      </c>
      <c r="B147" s="19"/>
      <c r="C147" s="19"/>
      <c r="D147" s="24"/>
    </row>
    <row r="148" s="3" customFormat="1" ht="24" hidden="1" customHeight="1" spans="1:4">
      <c r="A148" s="27" t="s">
        <v>159</v>
      </c>
      <c r="B148" s="19"/>
      <c r="C148" s="19"/>
      <c r="D148" s="24"/>
    </row>
    <row r="149" s="3" customFormat="1" ht="24" hidden="1" customHeight="1" spans="1:4">
      <c r="A149" s="27" t="s">
        <v>160</v>
      </c>
      <c r="B149" s="19">
        <f>SUM(B150:B151)</f>
        <v>0</v>
      </c>
      <c r="C149" s="19">
        <f>SUM(C150:C151)</f>
        <v>0</v>
      </c>
      <c r="D149" s="24"/>
    </row>
    <row r="150" s="3" customFormat="1" ht="24" hidden="1" customHeight="1" spans="1:4">
      <c r="A150" s="26" t="s">
        <v>122</v>
      </c>
      <c r="B150" s="19"/>
      <c r="C150" s="19"/>
      <c r="D150" s="24"/>
    </row>
    <row r="151" s="3" customFormat="1" ht="24" hidden="1" customHeight="1" spans="1:4">
      <c r="A151" s="26" t="s">
        <v>161</v>
      </c>
      <c r="B151" s="19"/>
      <c r="C151" s="19"/>
      <c r="D151" s="24"/>
    </row>
    <row r="152" s="3" customFormat="1" ht="24" hidden="1" customHeight="1" spans="1:4">
      <c r="A152" s="27" t="s">
        <v>162</v>
      </c>
      <c r="B152" s="19">
        <f>SUM(B153:B154)</f>
        <v>0</v>
      </c>
      <c r="C152" s="19">
        <f>SUM(C153:C154)</f>
        <v>0</v>
      </c>
      <c r="D152" s="24"/>
    </row>
    <row r="153" s="3" customFormat="1" ht="24" hidden="1" customHeight="1" spans="1:4">
      <c r="A153" s="26" t="s">
        <v>122</v>
      </c>
      <c r="B153" s="19"/>
      <c r="C153" s="19"/>
      <c r="D153" s="24"/>
    </row>
    <row r="154" s="3" customFormat="1" ht="24" hidden="1" customHeight="1" spans="1:4">
      <c r="A154" s="26" t="s">
        <v>163</v>
      </c>
      <c r="B154" s="19"/>
      <c r="C154" s="19"/>
      <c r="D154" s="24"/>
    </row>
    <row r="155" s="3" customFormat="1" ht="24" hidden="1" customHeight="1" spans="1:4">
      <c r="A155" s="27" t="s">
        <v>164</v>
      </c>
      <c r="B155" s="19"/>
      <c r="C155" s="19"/>
      <c r="D155" s="24"/>
    </row>
    <row r="156" s="3" customFormat="1" ht="24" hidden="1" customHeight="1" spans="1:4">
      <c r="A156" s="27" t="s">
        <v>165</v>
      </c>
      <c r="B156" s="19">
        <f>SUM(B157:B159)</f>
        <v>0</v>
      </c>
      <c r="C156" s="19">
        <f>SUM(C157:C159)</f>
        <v>0</v>
      </c>
      <c r="D156" s="24"/>
    </row>
    <row r="157" s="3" customFormat="1" ht="24" hidden="1" customHeight="1" spans="1:4">
      <c r="A157" s="26" t="s">
        <v>131</v>
      </c>
      <c r="B157" s="19"/>
      <c r="C157" s="19"/>
      <c r="D157" s="24"/>
    </row>
    <row r="158" s="3" customFormat="1" ht="24" hidden="1" customHeight="1" spans="1:4">
      <c r="A158" s="26" t="s">
        <v>133</v>
      </c>
      <c r="B158" s="19"/>
      <c r="C158" s="19"/>
      <c r="D158" s="24"/>
    </row>
    <row r="159" s="3" customFormat="1" ht="24" hidden="1" customHeight="1" spans="1:4">
      <c r="A159" s="26" t="s">
        <v>166</v>
      </c>
      <c r="B159" s="19"/>
      <c r="C159" s="19"/>
      <c r="D159" s="24"/>
    </row>
    <row r="160" s="3" customFormat="1" ht="24" hidden="1" customHeight="1" spans="1:4">
      <c r="A160" s="25" t="s">
        <v>167</v>
      </c>
      <c r="B160" s="19">
        <f>B161</f>
        <v>0</v>
      </c>
      <c r="C160" s="19">
        <f>C161</f>
        <v>0</v>
      </c>
      <c r="D160" s="24"/>
    </row>
    <row r="161" s="3" customFormat="1" ht="24" hidden="1" customHeight="1" spans="1:4">
      <c r="A161" s="27" t="s">
        <v>168</v>
      </c>
      <c r="B161" s="19">
        <f>SUM(B162:B163)</f>
        <v>0</v>
      </c>
      <c r="C161" s="19">
        <f>SUM(C162:C163)</f>
        <v>0</v>
      </c>
      <c r="D161" s="24"/>
    </row>
    <row r="162" s="3" customFormat="1" ht="24" hidden="1" customHeight="1" spans="1:4">
      <c r="A162" s="27" t="s">
        <v>169</v>
      </c>
      <c r="B162" s="19"/>
      <c r="C162" s="19"/>
      <c r="D162" s="24"/>
    </row>
    <row r="163" s="3" customFormat="1" ht="24" hidden="1" customHeight="1" spans="1:4">
      <c r="A163" s="27" t="s">
        <v>170</v>
      </c>
      <c r="B163" s="19"/>
      <c r="C163" s="19"/>
      <c r="D163" s="24"/>
    </row>
    <row r="164" s="3" customFormat="1" ht="24" hidden="1" customHeight="1" spans="1:4">
      <c r="A164" s="28" t="s">
        <v>171</v>
      </c>
      <c r="B164" s="19">
        <f>B165</f>
        <v>0</v>
      </c>
      <c r="C164" s="19">
        <f>C165</f>
        <v>0</v>
      </c>
      <c r="D164" s="24"/>
    </row>
    <row r="165" s="3" customFormat="1" ht="24" hidden="1" customHeight="1" spans="1:4">
      <c r="A165" s="28" t="s">
        <v>172</v>
      </c>
      <c r="B165" s="19">
        <f>SUM(B166:B170)</f>
        <v>0</v>
      </c>
      <c r="C165" s="19">
        <f>SUM(C166:C170)</f>
        <v>0</v>
      </c>
      <c r="D165" s="24"/>
    </row>
    <row r="166" s="3" customFormat="1" ht="24" hidden="1" customHeight="1" spans="1:4">
      <c r="A166" s="28" t="s">
        <v>46</v>
      </c>
      <c r="B166" s="19"/>
      <c r="C166" s="19"/>
      <c r="D166" s="24"/>
    </row>
    <row r="167" s="3" customFormat="1" ht="24" hidden="1" customHeight="1" spans="1:4">
      <c r="A167" s="28" t="s">
        <v>47</v>
      </c>
      <c r="B167" s="19"/>
      <c r="C167" s="19"/>
      <c r="D167" s="24"/>
    </row>
    <row r="168" s="3" customFormat="1" ht="24" hidden="1" customHeight="1" spans="1:4">
      <c r="A168" s="28" t="s">
        <v>48</v>
      </c>
      <c r="B168" s="19"/>
      <c r="C168" s="19"/>
      <c r="D168" s="24"/>
    </row>
    <row r="169" s="3" customFormat="1" ht="24" hidden="1" customHeight="1" spans="1:4">
      <c r="A169" s="28" t="s">
        <v>173</v>
      </c>
      <c r="B169" s="19"/>
      <c r="C169" s="19"/>
      <c r="D169" s="24"/>
    </row>
    <row r="170" s="3" customFormat="1" ht="24" hidden="1" customHeight="1" spans="1:4">
      <c r="A170" s="28" t="s">
        <v>174</v>
      </c>
      <c r="B170" s="19"/>
      <c r="C170" s="19"/>
      <c r="D170" s="24"/>
    </row>
    <row r="171" s="3" customFormat="1" ht="24" customHeight="1" spans="1:4">
      <c r="A171" s="25" t="s">
        <v>175</v>
      </c>
      <c r="B171" s="19">
        <f>B172+B174+B183</f>
        <v>36160</v>
      </c>
      <c r="C171" s="19">
        <f>C172+C174+C183</f>
        <v>20</v>
      </c>
      <c r="D171" s="24">
        <f>(C171/B171-1)*100</f>
        <v>-99.9</v>
      </c>
    </row>
    <row r="172" s="3" customFormat="1" ht="24" customHeight="1" spans="1:4">
      <c r="A172" s="27" t="s">
        <v>176</v>
      </c>
      <c r="B172" s="19">
        <f>B173</f>
        <v>35682</v>
      </c>
      <c r="C172" s="19"/>
      <c r="D172" s="24"/>
    </row>
    <row r="173" s="3" customFormat="1" ht="24" customHeight="1" spans="1:4">
      <c r="A173" s="29" t="s">
        <v>177</v>
      </c>
      <c r="B173" s="19">
        <v>35682</v>
      </c>
      <c r="C173" s="19"/>
      <c r="D173" s="24"/>
    </row>
    <row r="174" s="3" customFormat="1" ht="24" hidden="1" customHeight="1" spans="1:4">
      <c r="A174" s="27" t="s">
        <v>178</v>
      </c>
      <c r="B174" s="19">
        <f>SUM(B175:B182)</f>
        <v>0</v>
      </c>
      <c r="C174" s="19">
        <f>SUM(C175:C182)</f>
        <v>0</v>
      </c>
      <c r="D174" s="24"/>
    </row>
    <row r="175" s="3" customFormat="1" ht="24" hidden="1" customHeight="1" spans="1:4">
      <c r="A175" s="27" t="s">
        <v>179</v>
      </c>
      <c r="B175" s="19"/>
      <c r="C175" s="19"/>
      <c r="D175" s="24"/>
    </row>
    <row r="176" s="3" customFormat="1" ht="24" hidden="1" customHeight="1" spans="1:4">
      <c r="A176" s="27" t="s">
        <v>180</v>
      </c>
      <c r="B176" s="19"/>
      <c r="C176" s="19"/>
      <c r="D176" s="24"/>
    </row>
    <row r="177" s="3" customFormat="1" ht="24" hidden="1" customHeight="1" spans="1:4">
      <c r="A177" s="27" t="s">
        <v>181</v>
      </c>
      <c r="B177" s="19"/>
      <c r="C177" s="19"/>
      <c r="D177" s="24"/>
    </row>
    <row r="178" s="3" customFormat="1" ht="24" hidden="1" customHeight="1" spans="1:4">
      <c r="A178" s="27" t="s">
        <v>182</v>
      </c>
      <c r="B178" s="19"/>
      <c r="C178" s="19"/>
      <c r="D178" s="24"/>
    </row>
    <row r="179" s="3" customFormat="1" ht="24" hidden="1" customHeight="1" spans="1:4">
      <c r="A179" s="27" t="s">
        <v>183</v>
      </c>
      <c r="B179" s="19"/>
      <c r="C179" s="19"/>
      <c r="D179" s="24"/>
    </row>
    <row r="180" s="3" customFormat="1" ht="24" hidden="1" customHeight="1" spans="1:4">
      <c r="A180" s="27" t="s">
        <v>184</v>
      </c>
      <c r="B180" s="19"/>
      <c r="C180" s="19"/>
      <c r="D180" s="24"/>
    </row>
    <row r="181" s="3" customFormat="1" ht="24" hidden="1" customHeight="1" spans="1:4">
      <c r="A181" s="27" t="s">
        <v>185</v>
      </c>
      <c r="B181" s="19"/>
      <c r="C181" s="19"/>
      <c r="D181" s="24"/>
    </row>
    <row r="182" s="3" customFormat="1" ht="24" hidden="1" customHeight="1" spans="1:4">
      <c r="A182" s="27" t="s">
        <v>186</v>
      </c>
      <c r="B182" s="19"/>
      <c r="C182" s="19"/>
      <c r="D182" s="24"/>
    </row>
    <row r="183" s="3" customFormat="1" ht="24" customHeight="1" spans="1:4">
      <c r="A183" s="27" t="s">
        <v>187</v>
      </c>
      <c r="B183" s="19">
        <f>SUM(B184:B193)</f>
        <v>478</v>
      </c>
      <c r="C183" s="19">
        <f>SUM(C184:C193)</f>
        <v>20</v>
      </c>
      <c r="D183" s="24">
        <f t="shared" ref="D183:D185" si="3">(C183/B183-1)*100</f>
        <v>-95.8</v>
      </c>
    </row>
    <row r="184" s="3" customFormat="1" ht="24" customHeight="1" spans="1:4">
      <c r="A184" s="27" t="s">
        <v>188</v>
      </c>
      <c r="B184" s="19">
        <v>257</v>
      </c>
      <c r="C184" s="19"/>
      <c r="D184" s="24">
        <f t="shared" si="3"/>
        <v>-100</v>
      </c>
    </row>
    <row r="185" s="3" customFormat="1" ht="24" hidden="1" customHeight="1" spans="1:4">
      <c r="A185" s="27" t="s">
        <v>189</v>
      </c>
      <c r="B185" s="19"/>
      <c r="C185" s="19"/>
      <c r="D185" s="24" t="e">
        <f t="shared" si="3"/>
        <v>#DIV/0!</v>
      </c>
    </row>
    <row r="186" s="3" customFormat="1" ht="24" customHeight="1" spans="1:4">
      <c r="A186" s="27" t="s">
        <v>190</v>
      </c>
      <c r="B186" s="19">
        <v>175</v>
      </c>
      <c r="C186" s="19"/>
      <c r="D186" s="24"/>
    </row>
    <row r="187" s="3" customFormat="1" ht="24" hidden="1" customHeight="1" spans="1:4">
      <c r="A187" s="27" t="s">
        <v>191</v>
      </c>
      <c r="B187" s="19"/>
      <c r="C187" s="19"/>
      <c r="D187" s="24"/>
    </row>
    <row r="188" s="3" customFormat="1" ht="24" customHeight="1" spans="1:4">
      <c r="A188" s="27" t="s">
        <v>192</v>
      </c>
      <c r="B188" s="19">
        <v>46</v>
      </c>
      <c r="C188" s="19">
        <v>20</v>
      </c>
      <c r="D188" s="24"/>
    </row>
    <row r="189" s="3" customFormat="1" ht="24" hidden="1" customHeight="1" spans="1:4">
      <c r="A189" s="27" t="s">
        <v>193</v>
      </c>
      <c r="B189" s="19"/>
      <c r="C189" s="19"/>
      <c r="D189" s="24"/>
    </row>
    <row r="190" s="3" customFormat="1" ht="24" hidden="1" customHeight="1" spans="1:4">
      <c r="A190" s="27" t="s">
        <v>194</v>
      </c>
      <c r="B190" s="19"/>
      <c r="C190" s="19"/>
      <c r="D190" s="24"/>
    </row>
    <row r="191" s="3" customFormat="1" ht="24" hidden="1" customHeight="1" spans="1:4">
      <c r="A191" s="27" t="s">
        <v>195</v>
      </c>
      <c r="B191" s="19"/>
      <c r="C191" s="19"/>
      <c r="D191" s="24"/>
    </row>
    <row r="192" s="3" customFormat="1" ht="24" hidden="1" customHeight="1" spans="1:4">
      <c r="A192" s="27" t="s">
        <v>196</v>
      </c>
      <c r="B192" s="19"/>
      <c r="C192" s="19"/>
      <c r="D192" s="24"/>
    </row>
    <row r="193" s="3" customFormat="1" ht="24" hidden="1" customHeight="1" spans="1:4">
      <c r="A193" s="27" t="s">
        <v>197</v>
      </c>
      <c r="B193" s="19"/>
      <c r="C193" s="19"/>
      <c r="D193" s="24"/>
    </row>
    <row r="194" s="3" customFormat="1" ht="24" customHeight="1" spans="1:4">
      <c r="A194" s="25" t="s">
        <v>198</v>
      </c>
      <c r="B194" s="19">
        <f>SUM(B195:B199)</f>
        <v>2555</v>
      </c>
      <c r="C194" s="19">
        <f>SUM(C195:C199)</f>
        <v>0</v>
      </c>
      <c r="D194" s="24"/>
    </row>
    <row r="195" s="3" customFormat="1" ht="24" hidden="1" customHeight="1" spans="1:4">
      <c r="A195" s="30" t="s">
        <v>199</v>
      </c>
      <c r="B195" s="19"/>
      <c r="C195" s="19"/>
      <c r="D195" s="24"/>
    </row>
    <row r="196" s="3" customFormat="1" ht="24" hidden="1" customHeight="1" spans="1:4">
      <c r="A196" s="30" t="s">
        <v>200</v>
      </c>
      <c r="B196" s="19"/>
      <c r="C196" s="19"/>
      <c r="D196" s="24"/>
    </row>
    <row r="197" s="3" customFormat="1" ht="24" hidden="1" customHeight="1" spans="1:4">
      <c r="A197" s="25" t="s">
        <v>201</v>
      </c>
      <c r="B197" s="19"/>
      <c r="C197" s="19"/>
      <c r="D197" s="24"/>
    </row>
    <row r="198" s="3" customFormat="1" ht="24" hidden="1" customHeight="1" spans="1:4">
      <c r="A198" s="25" t="s">
        <v>202</v>
      </c>
      <c r="B198" s="19"/>
      <c r="C198" s="19"/>
      <c r="D198" s="24"/>
    </row>
    <row r="199" s="3" customFormat="1" ht="24" customHeight="1" spans="1:4">
      <c r="A199" s="25" t="s">
        <v>203</v>
      </c>
      <c r="B199" s="19">
        <v>2555</v>
      </c>
      <c r="C199" s="19"/>
      <c r="D199" s="24"/>
    </row>
    <row r="200" s="3" customFormat="1" ht="24" hidden="1" customHeight="1" spans="1:4">
      <c r="A200" s="25" t="s">
        <v>204</v>
      </c>
      <c r="B200" s="19">
        <f>SUM(B201:B205)</f>
        <v>0</v>
      </c>
      <c r="C200" s="19">
        <f>SUM(C201:C205)</f>
        <v>0</v>
      </c>
      <c r="D200" s="24"/>
    </row>
    <row r="201" s="3" customFormat="1" ht="24" hidden="1" customHeight="1" spans="1:4">
      <c r="A201" s="28" t="s">
        <v>205</v>
      </c>
      <c r="B201" s="19"/>
      <c r="C201" s="19"/>
      <c r="D201" s="24"/>
    </row>
    <row r="202" s="3" customFormat="1" ht="24" hidden="1" customHeight="1" spans="1:4">
      <c r="A202" s="28" t="s">
        <v>206</v>
      </c>
      <c r="B202" s="19"/>
      <c r="C202" s="19"/>
      <c r="D202" s="24"/>
    </row>
    <row r="203" s="3" customFormat="1" ht="24" hidden="1" customHeight="1" spans="1:4">
      <c r="A203" s="25" t="s">
        <v>201</v>
      </c>
      <c r="B203" s="19"/>
      <c r="C203" s="19"/>
      <c r="D203" s="24"/>
    </row>
    <row r="204" s="3" customFormat="1" ht="24" hidden="1" customHeight="1" spans="1:4">
      <c r="A204" s="25" t="s">
        <v>207</v>
      </c>
      <c r="B204" s="19"/>
      <c r="C204" s="19"/>
      <c r="D204" s="24"/>
    </row>
    <row r="205" s="3" customFormat="1" ht="24" hidden="1" customHeight="1" spans="1:4">
      <c r="A205" s="25" t="s">
        <v>208</v>
      </c>
      <c r="B205" s="19"/>
      <c r="C205" s="19"/>
      <c r="D205" s="24"/>
    </row>
    <row r="206" s="3" customFormat="1" ht="24" customHeight="1" spans="1:4">
      <c r="A206" s="25" t="s">
        <v>209</v>
      </c>
      <c r="B206" s="19">
        <f>B207</f>
        <v>11814</v>
      </c>
      <c r="C206" s="19">
        <v>2706</v>
      </c>
      <c r="D206" s="24"/>
    </row>
    <row r="207" s="3" customFormat="1" ht="24" customHeight="1" spans="1:4">
      <c r="A207" s="25" t="s">
        <v>210</v>
      </c>
      <c r="B207" s="19">
        <v>11814</v>
      </c>
      <c r="C207" s="19">
        <v>2706</v>
      </c>
      <c r="D207" s="24"/>
    </row>
    <row r="208" s="3" customFormat="1" ht="24" hidden="1" customHeight="1" spans="1:4">
      <c r="A208" s="25"/>
      <c r="B208" s="19"/>
      <c r="C208" s="19"/>
      <c r="D208" s="24"/>
    </row>
    <row r="209" s="3" customFormat="1" ht="24" hidden="1" customHeight="1" spans="1:4">
      <c r="A209" s="27"/>
      <c r="B209" s="19"/>
      <c r="C209" s="19"/>
      <c r="D209" s="24"/>
    </row>
    <row r="210" s="3" customFormat="1" ht="24" customHeight="1" spans="1:4">
      <c r="A210" s="31" t="s">
        <v>211</v>
      </c>
      <c r="B210" s="32">
        <f>B6+B19+B30+B37+B84+B108+B160+B164+B171+B194+B200+B206</f>
        <v>210376</v>
      </c>
      <c r="C210" s="32">
        <f>C6+C19+C30+C37+C84+C108+C160+C164+C171+C194+C200+C206</f>
        <v>88292</v>
      </c>
      <c r="D210" s="24">
        <f t="shared" ref="D210:D212" si="4">(C210/B210-1)*100</f>
        <v>-58</v>
      </c>
    </row>
    <row r="211" s="3" customFormat="1" ht="24" customHeight="1" spans="1:4">
      <c r="A211" s="33" t="s">
        <v>212</v>
      </c>
      <c r="B211" s="19">
        <f>B212</f>
        <v>0</v>
      </c>
      <c r="C211" s="19">
        <f>C212</f>
        <v>2300</v>
      </c>
      <c r="D211" s="24"/>
    </row>
    <row r="212" s="3" customFormat="1" ht="24" customHeight="1" spans="1:4">
      <c r="A212" s="34" t="s">
        <v>213</v>
      </c>
      <c r="B212" s="19">
        <f>B213+B214</f>
        <v>0</v>
      </c>
      <c r="C212" s="19">
        <f>C213+C214</f>
        <v>2300</v>
      </c>
      <c r="D212" s="24"/>
    </row>
    <row r="213" s="3" customFormat="1" ht="24" customHeight="1" spans="1:4">
      <c r="A213" s="34" t="s">
        <v>214</v>
      </c>
      <c r="B213" s="19"/>
      <c r="C213" s="19"/>
      <c r="D213" s="24"/>
    </row>
    <row r="214" s="3" customFormat="1" ht="24" customHeight="1" spans="1:4">
      <c r="A214" s="34" t="s">
        <v>215</v>
      </c>
      <c r="B214" s="19"/>
      <c r="C214" s="19">
        <v>2300</v>
      </c>
      <c r="D214" s="24"/>
    </row>
    <row r="215" s="3" customFormat="1" ht="24" customHeight="1" spans="1:4">
      <c r="A215" s="34" t="s">
        <v>216</v>
      </c>
      <c r="B215" s="19"/>
      <c r="C215" s="19">
        <v>30000</v>
      </c>
      <c r="D215" s="24"/>
    </row>
    <row r="216" s="3" customFormat="1" ht="24" customHeight="1" spans="1:4">
      <c r="A216" s="34" t="s">
        <v>217</v>
      </c>
      <c r="B216" s="19"/>
      <c r="C216" s="19"/>
      <c r="D216" s="24"/>
    </row>
    <row r="217" s="3" customFormat="1" ht="24" customHeight="1" spans="1:4">
      <c r="A217" s="35" t="s">
        <v>218</v>
      </c>
      <c r="B217" s="19"/>
      <c r="C217" s="19"/>
      <c r="D217" s="24"/>
    </row>
    <row r="218" s="3" customFormat="1" ht="24" customHeight="1" spans="1:4">
      <c r="A218" s="35" t="s">
        <v>219</v>
      </c>
      <c r="B218" s="19"/>
      <c r="C218" s="19"/>
      <c r="D218" s="24"/>
    </row>
    <row r="219" s="3" customFormat="1" ht="24" hidden="1" customHeight="1" spans="1:4">
      <c r="A219" s="35"/>
      <c r="B219" s="19"/>
      <c r="C219" s="19"/>
      <c r="D219" s="24"/>
    </row>
    <row r="220" s="3" customFormat="1" ht="24" hidden="1" customHeight="1" spans="1:4">
      <c r="A220" s="35"/>
      <c r="B220" s="19"/>
      <c r="C220" s="19"/>
      <c r="D220" s="24"/>
    </row>
    <row r="221" s="3" customFormat="1" ht="24" customHeight="1" spans="1:4">
      <c r="A221" s="31" t="s">
        <v>220</v>
      </c>
      <c r="B221" s="32">
        <f>B210+B211+B215+B216+B217+B218</f>
        <v>210376</v>
      </c>
      <c r="C221" s="32">
        <f>C210+C211+C215+C216+C217+C218</f>
        <v>120592</v>
      </c>
      <c r="D221" s="24">
        <f>(C221/B221-1)*100</f>
        <v>-42.7</v>
      </c>
    </row>
    <row r="222" s="1" customFormat="1" spans="1:4">
      <c r="A222" s="4"/>
      <c r="B222" s="36"/>
      <c r="C222" s="36"/>
      <c r="D222" s="37"/>
    </row>
    <row r="223" s="1" customFormat="1" spans="1:4">
      <c r="A223" s="4"/>
      <c r="B223" s="36"/>
      <c r="C223" s="36"/>
      <c r="D223" s="37"/>
    </row>
    <row r="224" s="1" customFormat="1" spans="1:4">
      <c r="A224" s="4"/>
      <c r="B224" s="36"/>
      <c r="C224" s="36"/>
      <c r="D224" s="37"/>
    </row>
    <row r="225" s="1" customFormat="1" spans="1:4">
      <c r="A225" s="4"/>
      <c r="B225" s="36"/>
      <c r="C225" s="36"/>
      <c r="D225" s="37"/>
    </row>
    <row r="226" s="1" customFormat="1" spans="1:4">
      <c r="A226" s="4"/>
      <c r="B226" s="36"/>
      <c r="C226" s="36"/>
      <c r="D226" s="37"/>
    </row>
    <row r="227" s="1" customFormat="1" spans="1:4">
      <c r="A227" s="4"/>
      <c r="B227" s="36"/>
      <c r="C227" s="36"/>
      <c r="D227" s="37"/>
    </row>
    <row r="228" s="1" customFormat="1" spans="1:4">
      <c r="A228" s="4"/>
      <c r="B228" s="36"/>
      <c r="C228" s="36"/>
      <c r="D228" s="37"/>
    </row>
    <row r="229" s="1" customFormat="1" spans="1:4">
      <c r="A229" s="4"/>
      <c r="B229" s="36"/>
      <c r="C229" s="36"/>
      <c r="D229" s="37"/>
    </row>
    <row r="230" s="1" customFormat="1" spans="1:4">
      <c r="A230" s="4"/>
      <c r="B230" s="36"/>
      <c r="C230" s="36"/>
      <c r="D230" s="37"/>
    </row>
    <row r="231" s="1" customFormat="1" spans="1:4">
      <c r="A231" s="4"/>
      <c r="B231" s="36"/>
      <c r="C231" s="36"/>
      <c r="D231" s="37"/>
    </row>
    <row r="232" s="1" customFormat="1" spans="1:4">
      <c r="A232" s="4"/>
      <c r="B232" s="36"/>
      <c r="C232" s="36"/>
      <c r="D232" s="37"/>
    </row>
  </sheetData>
  <mergeCells count="1">
    <mergeCell ref="A2:D2"/>
  </mergeCells>
  <printOptions horizontalCentered="1"/>
  <pageMargins left="0.700694444444445" right="0.700694444444445" top="0.751388888888889" bottom="0.590277777777778" header="0.298611111111111" footer="0.298611111111111"/>
  <pageSetup paperSize="9"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6666666666667"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3</vt:i4>
      </vt:variant>
    </vt:vector>
  </HeadingPairs>
  <TitlesOfParts>
    <vt:vector size="3" baseType="lpstr">
      <vt:lpstr>收入</vt:lpstr>
      <vt:lpstr>支出</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Administrator</cp:lastModifiedBy>
  <dcterms:created xsi:type="dcterms:W3CDTF">2019-01-01T16:54:00Z</dcterms:created>
  <cp:lastPrinted>2019-01-06T14:07:00Z</cp:lastPrinted>
  <dcterms:modified xsi:type="dcterms:W3CDTF">2021-03-29T08:29:44Z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vt:lpwstr>14</vt:lpwstr>
  </property>
</Properties>
</file>