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8615"/>
  </bookViews>
  <sheets>
    <sheet name="sheet1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<sst xmlns="http://schemas.openxmlformats.org/spreadsheetml/2006/main" count="29" uniqueCount="23">
  <si>
    <r>
      <rPr>
        <u/>
        <sz val="20"/>
        <rFont val="方正小标宋简体"/>
        <charset val="134"/>
      </rPr>
      <t>2024年8月</t>
    </r>
    <r>
      <rPr>
        <sz val="20"/>
        <rFont val="方正小标宋简体"/>
        <charset val="134"/>
      </rPr>
      <t>高龄老人长寿补贴发放情况统计表</t>
    </r>
  </si>
  <si>
    <t>序号</t>
  </si>
  <si>
    <t>单位</t>
  </si>
  <si>
    <t>80-89周岁</t>
  </si>
  <si>
    <t>90-99周岁</t>
  </si>
  <si>
    <t>100周岁以上</t>
  </si>
  <si>
    <t>总人次
（人）</t>
  </si>
  <si>
    <t>总金额
（元）</t>
  </si>
  <si>
    <t>备注</t>
  </si>
  <si>
    <t>发放人次
（人）</t>
  </si>
  <si>
    <t>发放标准（元/月）</t>
  </si>
  <si>
    <t>发放金额
（元）</t>
  </si>
  <si>
    <t>岑阳镇</t>
  </si>
  <si>
    <t>港边乡</t>
  </si>
  <si>
    <t>葛源镇</t>
  </si>
  <si>
    <t>莲荷乡</t>
  </si>
  <si>
    <t>龙门畈乡</t>
  </si>
  <si>
    <t>青板乡</t>
  </si>
  <si>
    <t>司铺乡</t>
  </si>
  <si>
    <t>兴安街道办</t>
  </si>
  <si>
    <t>姚家乡</t>
  </si>
  <si>
    <t>新篁办事处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</si>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</sst>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9">
    <font>
      <sz val="11"/>
      <color indexed="8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u/>
      <sz val="20"/>
      <name val="方正小标宋简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9"/>
      <name val="宋体"/>
      <charset val="134"/>
    </font>
    <font>
      <sz val="11"/>
      <color indexed="10"/>
      <name val="宋体"/>
      <charset val="134"/>
    </font>
    <font>
      <sz val="11"/>
      <color indexed="8"/>
      <name val="Tahoma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8"/>
      <color indexed="54"/>
      <name val="宋体"/>
      <charset val="134"/>
    </font>
    <font>
      <b/>
      <sz val="11"/>
      <color indexed="9"/>
      <name val="宋体"/>
      <charset val="134"/>
    </font>
    <font>
      <sz val="11"/>
      <color indexed="62"/>
      <name val="宋体"/>
      <charset val="134"/>
    </font>
    <font>
      <b/>
      <sz val="15"/>
      <color indexed="56"/>
      <name val="宋体"/>
      <charset val="134"/>
    </font>
    <font>
      <sz val="11"/>
      <color indexed="19"/>
      <name val="宋体"/>
      <charset val="134"/>
    </font>
    <font>
      <b/>
      <sz val="11"/>
      <color indexed="53"/>
      <name val="宋体"/>
      <charset val="134"/>
    </font>
    <font>
      <b/>
      <sz val="11"/>
      <color indexed="63"/>
      <name val="宋体"/>
      <charset val="134"/>
    </font>
    <font>
      <sz val="11"/>
      <color indexed="53"/>
      <name val="宋体"/>
      <charset val="134"/>
    </font>
    <font>
      <sz val="11"/>
      <color indexed="60"/>
      <name val="宋体"/>
      <charset val="134"/>
    </font>
    <font>
      <sz val="11"/>
      <color indexed="20"/>
      <name val="宋体"/>
      <charset val="134"/>
    </font>
    <font>
      <b/>
      <sz val="11"/>
      <color indexed="54"/>
      <name val="宋体"/>
      <charset val="134"/>
    </font>
    <font>
      <sz val="11"/>
      <color indexed="16"/>
      <name val="宋体"/>
      <charset val="134"/>
    </font>
    <font>
      <i/>
      <sz val="11"/>
      <color indexed="23"/>
      <name val="宋体"/>
      <charset val="134"/>
    </font>
    <font>
      <sz val="11"/>
      <color indexed="17"/>
      <name val="宋体"/>
      <charset val="134"/>
    </font>
    <font>
      <sz val="12"/>
      <color indexed="8"/>
      <name val="宋体"/>
      <charset val="134"/>
    </font>
    <font>
      <sz val="10"/>
      <name val="Arial"/>
      <charset val="134"/>
    </font>
    <font>
      <sz val="10"/>
      <color indexed="8"/>
      <name val="Arial"/>
      <charset val="134"/>
    </font>
    <font>
      <b/>
      <sz val="11"/>
      <color indexed="8"/>
      <name val="宋体"/>
      <charset val="134"/>
    </font>
    <font>
      <sz val="20"/>
      <name val="方正小标宋简体"/>
      <charset val="134"/>
    </font>
  </fonts>
  <fills count="5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1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10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2" fillId="0" borderId="0">
      <alignment vertical="center"/>
    </xf>
    <xf numFmtId="0" fontId="25" fillId="34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0" fillId="40" borderId="11" applyNumberFormat="0" applyFont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" fillId="0" borderId="0"/>
    <xf numFmtId="0" fontId="0" fillId="4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7" fillId="0" borderId="0">
      <alignment vertical="center"/>
    </xf>
    <xf numFmtId="0" fontId="25" fillId="4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44" borderId="13" applyNumberFormat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32" fillId="39" borderId="14" applyNumberFormat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5" fillId="37" borderId="14" applyNumberFormat="0" applyAlignment="0" applyProtection="0">
      <alignment vertical="center"/>
    </xf>
    <xf numFmtId="0" fontId="36" fillId="37" borderId="15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52" borderId="0" applyNumberFormat="0" applyBorder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27" fillId="54" borderId="17" applyNumberFormat="0" applyAlignment="0" applyProtection="0">
      <alignment vertical="center"/>
    </xf>
    <xf numFmtId="0" fontId="40" fillId="0" borderId="18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52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7" fillId="0" borderId="0"/>
    <xf numFmtId="0" fontId="2" fillId="0" borderId="0" applyProtection="0">
      <alignment vertical="center"/>
    </xf>
    <xf numFmtId="0" fontId="43" fillId="42" borderId="0" applyNumberFormat="0" applyBorder="0" applyAlignment="0" applyProtection="0">
      <alignment vertical="center"/>
    </xf>
    <xf numFmtId="0" fontId="44" fillId="0" borderId="0" applyFill="0">
      <alignment vertical="center"/>
    </xf>
    <xf numFmtId="0" fontId="45" fillId="0" borderId="0"/>
    <xf numFmtId="0" fontId="26" fillId="42" borderId="0" applyNumberFormat="0" applyBorder="0" applyAlignment="0" applyProtection="0">
      <alignment vertical="center"/>
    </xf>
    <xf numFmtId="0" fontId="27" fillId="0" borderId="0" applyNumberFormat="0" applyFill="0" applyAlignment="0" applyProtection="0">
      <alignment vertical="center"/>
    </xf>
    <xf numFmtId="0" fontId="2" fillId="0" borderId="0" applyProtection="0"/>
    <xf numFmtId="0" fontId="46" fillId="0" borderId="0"/>
    <xf numFmtId="0" fontId="43" fillId="42" borderId="0" applyNumberFormat="0" applyBorder="0" applyProtection="0">
      <alignment vertical="center"/>
    </xf>
    <xf numFmtId="0" fontId="47" fillId="0" borderId="19" applyNumberFormat="0" applyFill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105" applyNumberFormat="1" applyFont="1" applyFill="1" applyBorder="1" applyAlignment="1" applyProtection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105" applyFont="1" applyBorder="1" applyAlignment="1" applyProtection="1">
      <alignment horizontal="center" vertical="center"/>
    </xf>
    <xf numFmtId="0" fontId="2" fillId="0" borderId="0" xfId="0" applyFont="1" applyFill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31" fontId="2" fillId="0" borderId="0" xfId="0" applyNumberFormat="1" applyFont="1" applyBorder="1" applyAlignment="1">
      <alignment vertical="center"/>
    </xf>
    <xf numFmtId="31" fontId="2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  <xf numFmtId="49" fontId="4" fillId="0" borderId="1" xfId="0" applyNumberFormat="1" applyFont="1" applyFill="1" applyBorder="1" applyAlignment="1">
      <alignment vertical="center" wrapText="1"/>
    </xf>
    <xf numFmtId="0" fontId="1" fillId="0" borderId="1" xfId="0" applyFont="1" applyFill="1" applyBorder="1">
      <alignment vertical="center"/>
    </xf>
    <xf numFmtId="0" fontId="1" fillId="0" borderId="1" xfId="0" applyFont="1" applyBorder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</cellXfs>
  <cellStyles count="10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5 26 6" xfId="49"/>
    <cellStyle name="40% - 强调文字颜色 6 27 6" xfId="50"/>
    <cellStyle name="40% - 强调文字颜色 4 27" xfId="51"/>
    <cellStyle name="60% - 强调文字颜色 5 28" xfId="52"/>
    <cellStyle name="20% - 强调文字颜色 3 26" xfId="53"/>
    <cellStyle name="20% - 强调文字颜色 1 13 2" xfId="54"/>
    <cellStyle name="警告文本 14" xfId="55"/>
    <cellStyle name="40% - 强调文字颜色 2 14 2" xfId="56"/>
    <cellStyle name="20% - 强调文字颜色 2 3 6" xfId="57"/>
    <cellStyle name="常规 44" xfId="58"/>
    <cellStyle name="60% - 强调文字颜色 3 13" xfId="59"/>
    <cellStyle name="60% - 强调文字颜色 2 3" xfId="60"/>
    <cellStyle name="注释 13 5" xfId="61"/>
    <cellStyle name="强调文字颜色 2 13" xfId="62"/>
    <cellStyle name="常规 85" xfId="63"/>
    <cellStyle name="20% - 强调文字颜色 6 3 5" xfId="64"/>
    <cellStyle name="20% - 强调文字颜色 1 12 2 2" xfId="65"/>
    <cellStyle name="标题 1 8" xfId="66"/>
    <cellStyle name="标题 2 8" xfId="67"/>
    <cellStyle name="常规 77 6" xfId="68"/>
    <cellStyle name="强调文字颜色 6 10" xfId="69"/>
    <cellStyle name="标题 10" xfId="70"/>
    <cellStyle name="检查单元格 2" xfId="71"/>
    <cellStyle name="强调文字颜色 1 8" xfId="72"/>
    <cellStyle name="强调文字颜色 3 8" xfId="73"/>
    <cellStyle name="强调文字颜色 4 8" xfId="74"/>
    <cellStyle name="输入 10" xfId="75"/>
    <cellStyle name="强调文字颜色 5 8" xfId="76"/>
    <cellStyle name="20% - 强调文字颜色 4 42" xfId="77"/>
    <cellStyle name="适中 10" xfId="78"/>
    <cellStyle name="20% - 强调文字颜色 5 42" xfId="79"/>
    <cellStyle name="计算 8" xfId="80"/>
    <cellStyle name="输出 28" xfId="81"/>
    <cellStyle name="20% - 强调文字颜色 6 42" xfId="82"/>
    <cellStyle name="链接单元格 28" xfId="83"/>
    <cellStyle name="60% - 强调文字颜色 1 22" xfId="84"/>
    <cellStyle name="40% - 强调文字颜色 4 42" xfId="85"/>
    <cellStyle name="40% - 强调文字颜色 5 42" xfId="86"/>
    <cellStyle name="40% - 强调文字颜色 6 42" xfId="87"/>
    <cellStyle name="差_新申报" xfId="88"/>
    <cellStyle name="60% - 强调文字颜色 3 42" xfId="89"/>
    <cellStyle name="60% - 强调文字颜色 4 42" xfId="90"/>
    <cellStyle name="60% - 强调文字颜色 5 42" xfId="91"/>
    <cellStyle name="差_新调标" xfId="92"/>
    <cellStyle name="60% - 强调文字颜色 6 42" xfId="93"/>
    <cellStyle name="标题 3 10" xfId="94"/>
    <cellStyle name="标题 4 10" xfId="95"/>
    <cellStyle name="差 10" xfId="96"/>
    <cellStyle name="解释性文本 5" xfId="97"/>
    <cellStyle name="常规 167" xfId="98"/>
    <cellStyle name="常规 17" xfId="99"/>
    <cellStyle name="好 10" xfId="100"/>
    <cellStyle name="常规 2 4" xfId="101"/>
    <cellStyle name="常规 2 9 2 5" xfId="102"/>
    <cellStyle name="强调文字颜色 5 42" xfId="103"/>
    <cellStyle name="强调文字颜色 6 42" xfId="104"/>
    <cellStyle name="常规 5" xfId="105"/>
    <cellStyle name="常规 58" xfId="106"/>
    <cellStyle name="好_新申报" xfId="107"/>
    <cellStyle name="汇总 10" xfId="108"/>
  </cellStyles>
  <tableStyles count="0" defaultTableStyle="TableStyleMedium9" defaultPivotStyle="PivotStyleLight16"/>
  <colors>
    <mruColors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9"/>
  <sheetViews>
    <sheetView tabSelected="1" workbookViewId="0">
      <pane ySplit="4" topLeftCell="A5" activePane="bottomLeft" state="frozen"/>
      <selection/>
      <selection pane="bottomLeft" activeCell="S4" sqref="S4"/>
    </sheetView>
  </sheetViews>
  <sheetFormatPr defaultColWidth="9" defaultRowHeight="14.4"/>
  <cols>
    <col min="1" max="1" width="5.75" style="3" customWidth="1"/>
    <col min="2" max="2" width="11.5" style="1" customWidth="1"/>
    <col min="3" max="3" width="8.75" style="3" customWidth="1"/>
    <col min="4" max="4" width="9.75" style="3" customWidth="1"/>
    <col min="5" max="6" width="9.25" style="3" customWidth="1"/>
    <col min="7" max="7" width="9.75" style="3" customWidth="1"/>
    <col min="8" max="9" width="9.25" style="3" customWidth="1"/>
    <col min="10" max="10" width="10.1296296296296" style="3" customWidth="1"/>
    <col min="11" max="11" width="9.25" style="3" customWidth="1"/>
    <col min="12" max="12" width="9.25" style="4" customWidth="1"/>
    <col min="13" max="13" width="9.12962962962963" style="4" customWidth="1"/>
    <col min="14" max="14" width="13.5" style="3" customWidth="1"/>
    <col min="15" max="16384" width="9" style="3"/>
  </cols>
  <sheetData>
    <row r="1" ht="36" customHeight="1" spans="1:14">
      <c r="A1" s="5" t="s">
        <v>0</v>
      </c>
      <c r="B1" s="6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ht="24" customHeight="1" spans="1:14">
      <c r="A2" s="7"/>
      <c r="B2" s="8"/>
      <c r="C2" s="7"/>
      <c r="D2" s="7"/>
      <c r="E2" s="9"/>
      <c r="F2" s="9"/>
      <c r="G2" s="9"/>
      <c r="H2" s="9"/>
      <c r="I2" s="9"/>
      <c r="J2" s="20"/>
      <c r="L2" s="21"/>
      <c r="M2" s="22">
        <v>45517</v>
      </c>
      <c r="N2" s="22"/>
    </row>
    <row r="3" ht="27" customHeight="1" spans="1:14">
      <c r="A3" s="10" t="s">
        <v>1</v>
      </c>
      <c r="B3" s="11" t="s">
        <v>2</v>
      </c>
      <c r="C3" s="10" t="s">
        <v>3</v>
      </c>
      <c r="D3" s="10"/>
      <c r="E3" s="10"/>
      <c r="F3" s="10" t="s">
        <v>4</v>
      </c>
      <c r="G3" s="10"/>
      <c r="H3" s="10"/>
      <c r="I3" s="10" t="s">
        <v>5</v>
      </c>
      <c r="J3" s="10"/>
      <c r="K3" s="10"/>
      <c r="L3" s="10" t="s">
        <v>6</v>
      </c>
      <c r="M3" s="23" t="s">
        <v>7</v>
      </c>
      <c r="N3" s="24" t="s">
        <v>8</v>
      </c>
    </row>
    <row r="4" ht="57" customHeight="1" spans="1:14">
      <c r="A4" s="10"/>
      <c r="B4" s="11"/>
      <c r="C4" s="10" t="s">
        <v>9</v>
      </c>
      <c r="D4" s="10" t="s">
        <v>10</v>
      </c>
      <c r="E4" s="10" t="s">
        <v>11</v>
      </c>
      <c r="F4" s="10" t="s">
        <v>9</v>
      </c>
      <c r="G4" s="10" t="s">
        <v>10</v>
      </c>
      <c r="H4" s="10" t="s">
        <v>11</v>
      </c>
      <c r="I4" s="10" t="s">
        <v>9</v>
      </c>
      <c r="J4" s="10" t="s">
        <v>10</v>
      </c>
      <c r="K4" s="10" t="s">
        <v>11</v>
      </c>
      <c r="L4" s="10"/>
      <c r="M4" s="23"/>
      <c r="N4" s="24"/>
    </row>
    <row r="5" s="1" customFormat="1" ht="27" customHeight="1" spans="1:14">
      <c r="A5" s="11">
        <v>1</v>
      </c>
      <c r="B5" s="12" t="s">
        <v>12</v>
      </c>
      <c r="C5" s="13">
        <v>360</v>
      </c>
      <c r="D5" s="13">
        <v>60</v>
      </c>
      <c r="E5" s="13">
        <v>21600</v>
      </c>
      <c r="F5" s="13">
        <v>24</v>
      </c>
      <c r="G5" s="13">
        <v>100</v>
      </c>
      <c r="H5" s="13">
        <f>F5*G5</f>
        <v>2400</v>
      </c>
      <c r="I5" s="13">
        <v>1</v>
      </c>
      <c r="J5" s="13">
        <v>300</v>
      </c>
      <c r="K5" s="13">
        <f>I5*J5</f>
        <v>300</v>
      </c>
      <c r="L5" s="15">
        <f t="shared" ref="L5:L16" si="0">C5+F5+I5</f>
        <v>385</v>
      </c>
      <c r="M5" s="25">
        <f>E5+H5+K5</f>
        <v>24300</v>
      </c>
      <c r="N5" s="26"/>
    </row>
    <row r="6" s="1" customFormat="1" ht="27" customHeight="1" spans="1:14">
      <c r="A6" s="11">
        <v>2</v>
      </c>
      <c r="B6" s="12" t="s">
        <v>13</v>
      </c>
      <c r="C6" s="13">
        <v>383</v>
      </c>
      <c r="D6" s="13">
        <v>60</v>
      </c>
      <c r="E6" s="13">
        <v>23820</v>
      </c>
      <c r="F6" s="13">
        <v>36</v>
      </c>
      <c r="G6" s="13">
        <v>100</v>
      </c>
      <c r="H6" s="13">
        <f t="shared" ref="H6:H14" si="1">F6*G6</f>
        <v>3600</v>
      </c>
      <c r="I6" s="13">
        <v>1</v>
      </c>
      <c r="J6" s="13">
        <v>300</v>
      </c>
      <c r="K6" s="13">
        <f t="shared" ref="K6:K14" si="2">I6*J6</f>
        <v>300</v>
      </c>
      <c r="L6" s="15">
        <f t="shared" si="0"/>
        <v>420</v>
      </c>
      <c r="M6" s="25">
        <f>E6+H6+K6</f>
        <v>27720</v>
      </c>
      <c r="N6" s="26"/>
    </row>
    <row r="7" s="1" customFormat="1" ht="27" customHeight="1" spans="1:14">
      <c r="A7" s="11">
        <v>3</v>
      </c>
      <c r="B7" s="12" t="s">
        <v>14</v>
      </c>
      <c r="C7" s="13">
        <v>764</v>
      </c>
      <c r="D7" s="13">
        <v>60</v>
      </c>
      <c r="E7" s="13">
        <v>48300</v>
      </c>
      <c r="F7" s="13">
        <v>47</v>
      </c>
      <c r="G7" s="13">
        <v>100</v>
      </c>
      <c r="H7" s="13">
        <f t="shared" si="1"/>
        <v>4700</v>
      </c>
      <c r="I7" s="13">
        <v>2</v>
      </c>
      <c r="J7" s="13">
        <v>300</v>
      </c>
      <c r="K7" s="13">
        <f t="shared" si="2"/>
        <v>600</v>
      </c>
      <c r="L7" s="15">
        <f t="shared" si="0"/>
        <v>813</v>
      </c>
      <c r="M7" s="25">
        <f>E7+H7+K7</f>
        <v>53600</v>
      </c>
      <c r="N7" s="26"/>
    </row>
    <row r="8" s="1" customFormat="1" ht="27" customHeight="1" spans="1:14">
      <c r="A8" s="11">
        <v>4</v>
      </c>
      <c r="B8" s="12" t="s">
        <v>15</v>
      </c>
      <c r="C8" s="13">
        <v>445</v>
      </c>
      <c r="D8" s="13">
        <v>60</v>
      </c>
      <c r="E8" s="13">
        <v>26700</v>
      </c>
      <c r="F8" s="13">
        <v>39</v>
      </c>
      <c r="G8" s="13">
        <v>100</v>
      </c>
      <c r="H8" s="13">
        <f t="shared" si="1"/>
        <v>3900</v>
      </c>
      <c r="I8" s="13">
        <v>0</v>
      </c>
      <c r="J8" s="13">
        <v>300</v>
      </c>
      <c r="K8" s="13">
        <f t="shared" si="2"/>
        <v>0</v>
      </c>
      <c r="L8" s="15">
        <f t="shared" si="0"/>
        <v>484</v>
      </c>
      <c r="M8" s="25">
        <f>E8+H8+K8</f>
        <v>30600</v>
      </c>
      <c r="N8" s="26"/>
    </row>
    <row r="9" s="1" customFormat="1" ht="27" customHeight="1" spans="1:14">
      <c r="A9" s="11">
        <v>5</v>
      </c>
      <c r="B9" s="12" t="s">
        <v>16</v>
      </c>
      <c r="C9" s="13">
        <v>557</v>
      </c>
      <c r="D9" s="13">
        <v>60</v>
      </c>
      <c r="E9" s="13">
        <v>34920</v>
      </c>
      <c r="F9" s="13">
        <v>35</v>
      </c>
      <c r="G9" s="13">
        <v>100</v>
      </c>
      <c r="H9" s="13">
        <f t="shared" si="1"/>
        <v>3500</v>
      </c>
      <c r="I9" s="13">
        <v>3</v>
      </c>
      <c r="J9" s="13">
        <v>300</v>
      </c>
      <c r="K9" s="13">
        <f t="shared" si="2"/>
        <v>900</v>
      </c>
      <c r="L9" s="15">
        <f t="shared" si="0"/>
        <v>595</v>
      </c>
      <c r="M9" s="25">
        <f t="shared" ref="M9:M16" si="3">E9+H9+K9</f>
        <v>39320</v>
      </c>
      <c r="N9" s="26"/>
    </row>
    <row r="10" s="1" customFormat="1" ht="27" customHeight="1" spans="1:14">
      <c r="A10" s="11">
        <v>6</v>
      </c>
      <c r="B10" s="12" t="s">
        <v>17</v>
      </c>
      <c r="C10" s="13">
        <v>399</v>
      </c>
      <c r="D10" s="13">
        <v>60</v>
      </c>
      <c r="E10" s="13">
        <v>23940</v>
      </c>
      <c r="F10" s="13">
        <v>16</v>
      </c>
      <c r="G10" s="13">
        <v>100</v>
      </c>
      <c r="H10" s="13">
        <f t="shared" si="1"/>
        <v>1600</v>
      </c>
      <c r="I10" s="13">
        <v>0</v>
      </c>
      <c r="J10" s="13">
        <v>300</v>
      </c>
      <c r="K10" s="13">
        <f t="shared" si="2"/>
        <v>0</v>
      </c>
      <c r="L10" s="15">
        <f t="shared" si="0"/>
        <v>415</v>
      </c>
      <c r="M10" s="25">
        <f t="shared" si="3"/>
        <v>25540</v>
      </c>
      <c r="N10" s="27"/>
    </row>
    <row r="11" s="1" customFormat="1" ht="27" customHeight="1" spans="1:14">
      <c r="A11" s="11">
        <v>7</v>
      </c>
      <c r="B11" s="12" t="s">
        <v>18</v>
      </c>
      <c r="C11" s="13">
        <v>219</v>
      </c>
      <c r="D11" s="13">
        <v>60</v>
      </c>
      <c r="E11" s="13">
        <v>13320</v>
      </c>
      <c r="F11" s="13">
        <v>7</v>
      </c>
      <c r="G11" s="13">
        <v>100</v>
      </c>
      <c r="H11" s="13">
        <f t="shared" si="1"/>
        <v>700</v>
      </c>
      <c r="I11" s="13">
        <v>0</v>
      </c>
      <c r="J11" s="13">
        <v>300</v>
      </c>
      <c r="K11" s="13">
        <f t="shared" si="2"/>
        <v>0</v>
      </c>
      <c r="L11" s="15">
        <f t="shared" si="0"/>
        <v>226</v>
      </c>
      <c r="M11" s="25">
        <f t="shared" si="3"/>
        <v>14020</v>
      </c>
      <c r="N11" s="27"/>
    </row>
    <row r="12" s="1" customFormat="1" ht="27" customHeight="1" spans="1:14">
      <c r="A12" s="11">
        <v>8</v>
      </c>
      <c r="B12" s="12" t="s">
        <v>19</v>
      </c>
      <c r="C12" s="13">
        <v>862</v>
      </c>
      <c r="D12" s="13">
        <v>60</v>
      </c>
      <c r="E12" s="13">
        <v>52740</v>
      </c>
      <c r="F12" s="13">
        <v>100</v>
      </c>
      <c r="G12" s="13">
        <v>100</v>
      </c>
      <c r="H12" s="13">
        <f t="shared" si="1"/>
        <v>10000</v>
      </c>
      <c r="I12" s="13">
        <v>2</v>
      </c>
      <c r="J12" s="13">
        <v>300</v>
      </c>
      <c r="K12" s="13">
        <f t="shared" si="2"/>
        <v>600</v>
      </c>
      <c r="L12" s="15">
        <f t="shared" si="0"/>
        <v>964</v>
      </c>
      <c r="M12" s="25">
        <f t="shared" si="3"/>
        <v>63340</v>
      </c>
      <c r="N12" s="27"/>
    </row>
    <row r="13" s="1" customFormat="1" ht="27" customHeight="1" spans="1:14">
      <c r="A13" s="11">
        <v>9</v>
      </c>
      <c r="B13" s="12" t="s">
        <v>20</v>
      </c>
      <c r="C13" s="13">
        <v>268</v>
      </c>
      <c r="D13" s="13">
        <v>60</v>
      </c>
      <c r="E13" s="13">
        <v>19740</v>
      </c>
      <c r="F13" s="13">
        <v>21</v>
      </c>
      <c r="G13" s="13">
        <v>100</v>
      </c>
      <c r="H13" s="13">
        <f t="shared" si="1"/>
        <v>2100</v>
      </c>
      <c r="I13" s="13">
        <v>0</v>
      </c>
      <c r="J13" s="13">
        <v>300</v>
      </c>
      <c r="K13" s="13">
        <f t="shared" si="2"/>
        <v>0</v>
      </c>
      <c r="L13" s="15">
        <f t="shared" si="0"/>
        <v>289</v>
      </c>
      <c r="M13" s="25">
        <f t="shared" si="3"/>
        <v>21840</v>
      </c>
      <c r="N13" s="27"/>
    </row>
    <row r="14" s="1" customFormat="1" ht="27" customHeight="1" spans="1:14">
      <c r="A14" s="11">
        <v>10</v>
      </c>
      <c r="B14" s="12" t="s">
        <v>21</v>
      </c>
      <c r="C14" s="13">
        <v>216</v>
      </c>
      <c r="D14" s="13">
        <v>60</v>
      </c>
      <c r="E14" s="13">
        <v>12960</v>
      </c>
      <c r="F14" s="13">
        <v>13</v>
      </c>
      <c r="G14" s="13">
        <v>100</v>
      </c>
      <c r="H14" s="13">
        <f t="shared" si="1"/>
        <v>1300</v>
      </c>
      <c r="I14" s="13">
        <v>1</v>
      </c>
      <c r="J14" s="13">
        <v>300</v>
      </c>
      <c r="K14" s="13">
        <f t="shared" si="2"/>
        <v>300</v>
      </c>
      <c r="L14" s="15">
        <f t="shared" si="0"/>
        <v>230</v>
      </c>
      <c r="M14" s="25">
        <f t="shared" si="3"/>
        <v>14560</v>
      </c>
      <c r="N14" s="28"/>
    </row>
    <row r="15" ht="27" customHeight="1" spans="1:14">
      <c r="A15" s="14" t="s">
        <v>22</v>
      </c>
      <c r="B15" s="15"/>
      <c r="C15" s="16">
        <f>SUM(C5:C14)</f>
        <v>4473</v>
      </c>
      <c r="D15" s="16"/>
      <c r="E15" s="16">
        <f>SUM(E5:E14)</f>
        <v>278040</v>
      </c>
      <c r="F15" s="16">
        <f>SUM(F5:F14)</f>
        <v>338</v>
      </c>
      <c r="G15" s="16"/>
      <c r="H15" s="16">
        <f>SUM(H5:H14)</f>
        <v>33800</v>
      </c>
      <c r="I15" s="16">
        <f>SUM(I5:I14)</f>
        <v>10</v>
      </c>
      <c r="J15" s="16"/>
      <c r="K15" s="16">
        <f>SUM(K5:K14)</f>
        <v>3000</v>
      </c>
      <c r="L15" s="16">
        <f>SUM(L5:L14)</f>
        <v>4821</v>
      </c>
      <c r="M15" s="25">
        <f t="shared" si="3"/>
        <v>314840</v>
      </c>
      <c r="N15" s="29"/>
    </row>
    <row r="16" ht="15.95" customHeight="1" spans="1:12">
      <c r="A16" s="2"/>
      <c r="B16" s="17"/>
      <c r="C16" s="2"/>
      <c r="D16" s="2"/>
      <c r="E16" s="2"/>
      <c r="F16" s="2"/>
      <c r="G16" s="2"/>
      <c r="H16" s="2"/>
      <c r="I16" s="2"/>
      <c r="J16" s="2"/>
      <c r="K16" s="2"/>
      <c r="L16" s="30"/>
    </row>
    <row r="17" ht="27" customHeight="1" spans="1:7">
      <c r="A17" s="2"/>
      <c r="D17" s="18"/>
      <c r="E17" s="18"/>
      <c r="F17" s="18"/>
      <c r="G17" s="4"/>
    </row>
    <row r="18" ht="22" customHeight="1" spans="1:12">
      <c r="A18" s="2"/>
      <c r="B18" s="17"/>
      <c r="C18" s="2"/>
      <c r="D18" s="2"/>
      <c r="E18" s="2"/>
      <c r="F18" s="2"/>
      <c r="G18" s="2"/>
      <c r="H18" s="2"/>
      <c r="I18" s="2"/>
      <c r="J18" s="2"/>
      <c r="K18" s="2"/>
      <c r="L18" s="30"/>
    </row>
    <row r="19" s="2" customFormat="1" ht="27" customHeight="1" spans="1:13">
      <c r="A19" s="19"/>
      <c r="B19" s="19"/>
      <c r="C19" s="19"/>
      <c r="D19" s="4"/>
      <c r="F19" s="3"/>
      <c r="K19" s="31"/>
      <c r="L19" s="30"/>
      <c r="M19" s="30"/>
    </row>
  </sheetData>
  <mergeCells count="13">
    <mergeCell ref="A1:N1"/>
    <mergeCell ref="A2:C2"/>
    <mergeCell ref="M2:N2"/>
    <mergeCell ref="C3:E3"/>
    <mergeCell ref="F3:H3"/>
    <mergeCell ref="I3:K3"/>
    <mergeCell ref="A15:B15"/>
    <mergeCell ref="A19:C19"/>
    <mergeCell ref="A3:A4"/>
    <mergeCell ref="B3:B4"/>
    <mergeCell ref="L3:L4"/>
    <mergeCell ref="M3:M4"/>
    <mergeCell ref="N3:N4"/>
  </mergeCells>
  <printOptions horizontalCentered="1"/>
  <pageMargins left="0.700694444444445" right="0.700694444444445" top="0.432638888888889" bottom="0.275" header="0.298611111111111" footer="0.298611111111111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达西先生</cp:lastModifiedBy>
  <dcterms:created xsi:type="dcterms:W3CDTF">2015-02-03T17:06:00Z</dcterms:created>
  <cp:lastPrinted>2018-03-30T08:40:00Z</cp:lastPrinted>
  <dcterms:modified xsi:type="dcterms:W3CDTF">2024-08-16T07:38:54Z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A0EF2C05014142B4B094AE58B21EEB73</vt:lpwstr>
  </property>
</Properties>
</file>