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集中汇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<sst xmlns="http://schemas.openxmlformats.org/spreadsheetml/2006/main" count="39" uniqueCount="30">
  <si>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2024年7月机构养育孤儿基本生活费发放情况汇总表</t>
  </si>
  <si>
    <t>月份</t>
  </si>
  <si>
    <t>单位</t>
  </si>
  <si>
    <t>人数</t>
  </si>
  <si>
    <t>孤儿基本生活费
（元/人/月）</t>
  </si>
  <si>
    <t>残疾孤儿照料护理补贴（元/人/月）</t>
  </si>
  <si>
    <t>7月金额小计
（元）</t>
  </si>
  <si>
    <t>备注</t>
  </si>
  <si>
    <t>7月</t>
  </si>
  <si>
    <t>县社会福利院</t>
  </si>
  <si>
    <t>合计</t>
  </si>
  <si>
    <t>2024年7月散居孤儿、事实无人抚养儿童基本生活费暨残疾孤儿（残疾事实无人抚养儿童）
照料护理补贴发放情况汇总表</t>
  </si>
  <si>
    <t>序号</t>
  </si>
  <si>
    <t>单  位</t>
  </si>
  <si>
    <t>散居孤儿基本生活费</t>
  </si>
  <si>
    <t>事实无人抚养儿童基本生活费</t>
  </si>
  <si>
    <t>残疾孤儿（残疾事实无人抚养儿童）照料护理补贴</t>
  </si>
  <si>
    <t>7月
金额小计（元）</t>
  </si>
  <si>
    <t>标准（元/人/月）</t>
  </si>
  <si>
    <t>7月发放金额（元）</t>
  </si>
  <si>
    <t>青板乡</t>
  </si>
  <si>
    <t>龙门畈乡</t>
  </si>
  <si>
    <t>新篁办事处</t>
  </si>
  <si>
    <t>葛源镇</t>
  </si>
  <si>
    <t>岑阳镇</t>
  </si>
  <si>
    <t>兴安街道办事处</t>
  </si>
  <si>
    <t>姚家乡</t>
  </si>
  <si>
    <t>港边乡</t>
  </si>
  <si>
    <t>莲荷乡</t>
  </si>
  <si>
    <t>司铺乡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</si>
</sst>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Tahoma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5" fillId="0" borderId="0" xfId="53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4" fillId="0" borderId="4" xfId="53" applyFont="1" applyFill="1" applyBorder="1" applyAlignment="1">
      <alignment horizontal="center" vertical="center" wrapText="1"/>
    </xf>
    <xf numFmtId="0" fontId="4" fillId="0" borderId="5" xfId="53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2 2" xfId="50"/>
    <cellStyle name="常规 2 2" xfId="51"/>
    <cellStyle name="常规 2 3" xfId="52"/>
    <cellStyle name="常规 2" xfId="53"/>
    <cellStyle name="常规 3" xfId="5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19"/>
  <sheetViews>
    <sheetView tabSelected="1" workbookViewId="0">
      <selection activeCell="K3" sqref="K3"/>
    </sheetView>
  </sheetViews>
  <sheetFormatPr defaultColWidth="9" defaultRowHeight="14.25"/>
  <cols>
    <col min="1" max="1" width="9.875" customWidth="1"/>
    <col min="2" max="2" width="17.5" customWidth="1"/>
    <col min="3" max="3" width="7" customWidth="1"/>
    <col min="4" max="4" width="16.25" customWidth="1"/>
    <col min="5" max="5" width="18.5" customWidth="1"/>
    <col min="6" max="6" width="15.375" customWidth="1"/>
    <col min="7" max="7" width="18.5" customWidth="1"/>
  </cols>
  <sheetData>
    <row r="1" ht="68.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6.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4.1" customHeight="1" spans="1:7">
      <c r="A3" s="6" t="s">
        <v>8</v>
      </c>
      <c r="B3" s="6" t="s">
        <v>9</v>
      </c>
      <c r="C3" s="7">
        <v>6</v>
      </c>
      <c r="D3" s="7">
        <v>1940</v>
      </c>
      <c r="E3" s="7">
        <v>1500</v>
      </c>
      <c r="F3" s="7">
        <f>C3*(D3+E3)</f>
        <v>20640</v>
      </c>
      <c r="G3" s="8"/>
    </row>
    <row r="4" s="2" customFormat="1" ht="44.1" customHeight="1" spans="1:7">
      <c r="A4" s="6" t="s">
        <v>10</v>
      </c>
      <c r="B4" s="6"/>
      <c r="C4" s="6"/>
      <c r="D4" s="6"/>
      <c r="E4" s="6"/>
      <c r="F4" s="6">
        <f>SUM(F3:F3)</f>
        <v>20640</v>
      </c>
      <c r="G4" s="9"/>
    </row>
    <row r="5" s="2" customFormat="1" ht="29.1" customHeight="1" spans="1:7">
      <c r="A5" s="10"/>
      <c r="B5" s="10"/>
      <c r="C5" s="10"/>
      <c r="D5" s="10"/>
      <c r="E5" s="10"/>
      <c r="F5" s="10"/>
      <c r="G5" s="10"/>
    </row>
    <row r="6" ht="50" customHeight="1" spans="1:13">
      <c r="A6" s="11" t="s">
        <v>11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36" customHeight="1" spans="1:13">
      <c r="A7" s="12" t="s">
        <v>12</v>
      </c>
      <c r="B7" s="12" t="s">
        <v>13</v>
      </c>
      <c r="C7" s="13" t="s">
        <v>14</v>
      </c>
      <c r="D7" s="14"/>
      <c r="E7" s="15"/>
      <c r="F7" s="14" t="s">
        <v>15</v>
      </c>
      <c r="G7" s="14"/>
      <c r="H7" s="14"/>
      <c r="I7" s="21" t="s">
        <v>16</v>
      </c>
      <c r="J7" s="22"/>
      <c r="K7" s="23"/>
      <c r="L7" s="12" t="s">
        <v>17</v>
      </c>
      <c r="M7" s="17" t="s">
        <v>7</v>
      </c>
    </row>
    <row r="8" ht="42.75" spans="1:13">
      <c r="A8" s="16"/>
      <c r="B8" s="16"/>
      <c r="C8" s="17" t="s">
        <v>3</v>
      </c>
      <c r="D8" s="17" t="s">
        <v>18</v>
      </c>
      <c r="E8" s="17" t="s">
        <v>19</v>
      </c>
      <c r="F8" s="17" t="s">
        <v>3</v>
      </c>
      <c r="G8" s="17" t="s">
        <v>18</v>
      </c>
      <c r="H8" s="17" t="s">
        <v>19</v>
      </c>
      <c r="I8" s="17" t="s">
        <v>3</v>
      </c>
      <c r="J8" s="17" t="s">
        <v>18</v>
      </c>
      <c r="K8" s="17" t="s">
        <v>19</v>
      </c>
      <c r="L8" s="16"/>
      <c r="M8" s="17"/>
    </row>
    <row r="9" spans="1:13">
      <c r="A9" s="18">
        <v>1</v>
      </c>
      <c r="B9" s="18" t="s">
        <v>20</v>
      </c>
      <c r="C9" s="18">
        <v>0</v>
      </c>
      <c r="D9" s="18">
        <v>1450</v>
      </c>
      <c r="E9" s="18">
        <f t="shared" ref="E9:E18" si="0">C9*D9</f>
        <v>0</v>
      </c>
      <c r="F9" s="18">
        <v>6</v>
      </c>
      <c r="G9" s="19">
        <v>1450</v>
      </c>
      <c r="H9" s="18">
        <f t="shared" ref="H9:H12" si="1">G9*F9</f>
        <v>8700</v>
      </c>
      <c r="I9" s="18">
        <v>0</v>
      </c>
      <c r="J9" s="18">
        <v>1500</v>
      </c>
      <c r="K9" s="18">
        <v>0</v>
      </c>
      <c r="L9" s="18">
        <f t="shared" ref="L9:L18" si="2">SUM(E9,H9,K9)</f>
        <v>8700</v>
      </c>
      <c r="M9" s="24"/>
    </row>
    <row r="10" spans="1:13">
      <c r="A10" s="18">
        <v>2</v>
      </c>
      <c r="B10" s="18" t="s">
        <v>21</v>
      </c>
      <c r="C10" s="18">
        <v>5</v>
      </c>
      <c r="D10" s="18">
        <v>1450</v>
      </c>
      <c r="E10" s="18">
        <f t="shared" si="0"/>
        <v>7250</v>
      </c>
      <c r="F10" s="18">
        <v>8</v>
      </c>
      <c r="G10" s="19">
        <v>1450</v>
      </c>
      <c r="H10" s="18">
        <v>11600</v>
      </c>
      <c r="I10" s="18">
        <v>1</v>
      </c>
      <c r="J10" s="18">
        <v>1500</v>
      </c>
      <c r="K10" s="18">
        <v>1500</v>
      </c>
      <c r="L10" s="18">
        <f t="shared" si="2"/>
        <v>20350</v>
      </c>
      <c r="M10" s="25"/>
    </row>
    <row r="11" spans="1:13">
      <c r="A11" s="18">
        <v>3</v>
      </c>
      <c r="B11" s="18" t="s">
        <v>22</v>
      </c>
      <c r="C11" s="18">
        <v>0</v>
      </c>
      <c r="D11" s="18">
        <v>1450</v>
      </c>
      <c r="E11" s="18">
        <f t="shared" si="0"/>
        <v>0</v>
      </c>
      <c r="F11" s="18">
        <v>3</v>
      </c>
      <c r="G11" s="19">
        <v>1450</v>
      </c>
      <c r="H11" s="18">
        <f t="shared" si="1"/>
        <v>4350</v>
      </c>
      <c r="I11" s="18">
        <v>0</v>
      </c>
      <c r="J11" s="18">
        <v>1500</v>
      </c>
      <c r="K11" s="18">
        <v>0</v>
      </c>
      <c r="L11" s="18">
        <f t="shared" si="2"/>
        <v>4350</v>
      </c>
      <c r="M11" s="24"/>
    </row>
    <row r="12" spans="1:13">
      <c r="A12" s="18">
        <v>4</v>
      </c>
      <c r="B12" s="18" t="s">
        <v>23</v>
      </c>
      <c r="C12" s="18">
        <v>0</v>
      </c>
      <c r="D12" s="18">
        <v>1450</v>
      </c>
      <c r="E12" s="18">
        <f t="shared" si="0"/>
        <v>0</v>
      </c>
      <c r="F12" s="18">
        <v>6</v>
      </c>
      <c r="G12" s="19">
        <v>1450</v>
      </c>
      <c r="H12" s="18">
        <f t="shared" si="1"/>
        <v>8700</v>
      </c>
      <c r="I12" s="18">
        <v>0</v>
      </c>
      <c r="J12" s="18">
        <v>1500</v>
      </c>
      <c r="K12" s="18">
        <v>0</v>
      </c>
      <c r="L12" s="18">
        <f t="shared" si="2"/>
        <v>8700</v>
      </c>
      <c r="M12" s="24"/>
    </row>
    <row r="13" spans="1:13">
      <c r="A13" s="18">
        <v>5</v>
      </c>
      <c r="B13" s="18" t="s">
        <v>24</v>
      </c>
      <c r="C13" s="20">
        <v>2</v>
      </c>
      <c r="D13" s="18">
        <v>1450</v>
      </c>
      <c r="E13" s="18">
        <f t="shared" si="0"/>
        <v>2900</v>
      </c>
      <c r="F13" s="18">
        <v>14</v>
      </c>
      <c r="G13" s="19">
        <v>1450</v>
      </c>
      <c r="H13" s="18">
        <v>20300</v>
      </c>
      <c r="I13" s="18">
        <v>0</v>
      </c>
      <c r="J13" s="18">
        <v>1500</v>
      </c>
      <c r="K13" s="18">
        <v>0</v>
      </c>
      <c r="L13" s="18">
        <f t="shared" si="2"/>
        <v>23200</v>
      </c>
      <c r="M13" s="25"/>
    </row>
    <row r="14" spans="1:13">
      <c r="A14" s="18">
        <v>6</v>
      </c>
      <c r="B14" s="18" t="s">
        <v>25</v>
      </c>
      <c r="C14" s="18">
        <v>1</v>
      </c>
      <c r="D14" s="18">
        <v>1450</v>
      </c>
      <c r="E14" s="18">
        <f t="shared" si="0"/>
        <v>1450</v>
      </c>
      <c r="F14" s="18">
        <v>8</v>
      </c>
      <c r="G14" s="19">
        <v>1450</v>
      </c>
      <c r="H14" s="18">
        <f t="shared" ref="H14:H16" si="3">G14*F14</f>
        <v>11600</v>
      </c>
      <c r="I14" s="18">
        <v>1</v>
      </c>
      <c r="J14" s="18">
        <v>1500</v>
      </c>
      <c r="K14" s="18">
        <v>1500</v>
      </c>
      <c r="L14" s="18">
        <f t="shared" si="2"/>
        <v>14550</v>
      </c>
      <c r="M14" s="24"/>
    </row>
    <row r="15" spans="1:13">
      <c r="A15" s="18">
        <v>7</v>
      </c>
      <c r="B15" s="18" t="s">
        <v>26</v>
      </c>
      <c r="C15" s="18">
        <v>1</v>
      </c>
      <c r="D15" s="18">
        <v>1450</v>
      </c>
      <c r="E15" s="18">
        <f t="shared" si="0"/>
        <v>1450</v>
      </c>
      <c r="F15" s="18">
        <v>1</v>
      </c>
      <c r="G15" s="19">
        <v>1450</v>
      </c>
      <c r="H15" s="18">
        <f t="shared" si="3"/>
        <v>1450</v>
      </c>
      <c r="I15" s="18">
        <v>0</v>
      </c>
      <c r="J15" s="18">
        <v>1500</v>
      </c>
      <c r="K15" s="18">
        <v>0</v>
      </c>
      <c r="L15" s="18">
        <f t="shared" si="2"/>
        <v>2900</v>
      </c>
      <c r="M15" s="25"/>
    </row>
    <row r="16" spans="1:13">
      <c r="A16" s="18">
        <v>8</v>
      </c>
      <c r="B16" s="18" t="s">
        <v>27</v>
      </c>
      <c r="C16" s="18">
        <v>5</v>
      </c>
      <c r="D16" s="18">
        <v>1450</v>
      </c>
      <c r="E16" s="18">
        <f t="shared" si="0"/>
        <v>7250</v>
      </c>
      <c r="F16" s="18">
        <v>10</v>
      </c>
      <c r="G16" s="19">
        <v>1450</v>
      </c>
      <c r="H16" s="18">
        <f t="shared" si="3"/>
        <v>14500</v>
      </c>
      <c r="I16" s="18">
        <v>0</v>
      </c>
      <c r="J16" s="18">
        <v>1500</v>
      </c>
      <c r="K16" s="18">
        <v>0</v>
      </c>
      <c r="L16" s="18">
        <f t="shared" si="2"/>
        <v>21750</v>
      </c>
      <c r="M16" s="24"/>
    </row>
    <row r="17" spans="1:13">
      <c r="A17" s="18">
        <v>9</v>
      </c>
      <c r="B17" s="18" t="s">
        <v>28</v>
      </c>
      <c r="C17" s="18">
        <v>0</v>
      </c>
      <c r="D17" s="18">
        <v>1450</v>
      </c>
      <c r="E17" s="18">
        <f t="shared" si="0"/>
        <v>0</v>
      </c>
      <c r="F17" s="18">
        <v>6</v>
      </c>
      <c r="G17" s="19">
        <v>1450</v>
      </c>
      <c r="H17" s="18">
        <v>8700</v>
      </c>
      <c r="I17" s="18">
        <v>0</v>
      </c>
      <c r="J17" s="18">
        <v>1500</v>
      </c>
      <c r="K17" s="18">
        <v>0</v>
      </c>
      <c r="L17" s="18">
        <f t="shared" si="2"/>
        <v>8700</v>
      </c>
      <c r="M17" s="25"/>
    </row>
    <row r="18" spans="1:13">
      <c r="A18" s="18">
        <v>10</v>
      </c>
      <c r="B18" s="18" t="s">
        <v>29</v>
      </c>
      <c r="C18" s="18">
        <v>0</v>
      </c>
      <c r="D18" s="18">
        <v>1450</v>
      </c>
      <c r="E18" s="18">
        <f t="shared" si="0"/>
        <v>0</v>
      </c>
      <c r="F18" s="18">
        <v>13</v>
      </c>
      <c r="G18" s="19">
        <v>1450</v>
      </c>
      <c r="H18" s="18">
        <v>18850</v>
      </c>
      <c r="I18" s="18">
        <v>1</v>
      </c>
      <c r="J18" s="18">
        <v>1500</v>
      </c>
      <c r="K18" s="18">
        <v>1500</v>
      </c>
      <c r="L18" s="18">
        <f t="shared" si="2"/>
        <v>20350</v>
      </c>
      <c r="M18" s="24"/>
    </row>
    <row r="19" spans="1:13">
      <c r="A19" s="18" t="s">
        <v>10</v>
      </c>
      <c r="B19" s="18"/>
      <c r="C19" s="18">
        <f t="shared" ref="C19:F19" si="4">SUM(C9:C18)</f>
        <v>14</v>
      </c>
      <c r="D19" s="18"/>
      <c r="E19" s="18">
        <f t="shared" si="4"/>
        <v>20300</v>
      </c>
      <c r="F19" s="18">
        <f t="shared" si="4"/>
        <v>75</v>
      </c>
      <c r="G19" s="18"/>
      <c r="H19" s="18">
        <f t="shared" ref="H19:L19" si="5">SUM(H9:H18)</f>
        <v>108750</v>
      </c>
      <c r="I19" s="18">
        <f t="shared" si="5"/>
        <v>3</v>
      </c>
      <c r="J19" s="18"/>
      <c r="K19" s="18">
        <f t="shared" si="5"/>
        <v>4500</v>
      </c>
      <c r="L19" s="18">
        <f t="shared" si="5"/>
        <v>133550</v>
      </c>
      <c r="M19" s="18"/>
    </row>
  </sheetData>
  <mergeCells count="9">
    <mergeCell ref="A1:G1"/>
    <mergeCell ref="A6:M6"/>
    <mergeCell ref="C7:E7"/>
    <mergeCell ref="F7:H7"/>
    <mergeCell ref="I7:K7"/>
    <mergeCell ref="A7:A8"/>
    <mergeCell ref="B7:B8"/>
    <mergeCell ref="L7:L8"/>
    <mergeCell ref="M7:M8"/>
  </mergeCells>
  <printOptions horizontalCentered="1"/>
  <pageMargins left="0.275" right="0.432638888888889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chen</cp:lastModifiedBy>
  <dcterms:created xsi:type="dcterms:W3CDTF">2015-01-13T08:16:00Z</dcterms:created>
  <cp:lastPrinted>2016-09-26T08:52:00Z</cp:lastPrinted>
  <dcterms:modified xsi:type="dcterms:W3CDTF">2024-07-16T08:03:00Z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D0EBC12B350C42A3BC2780598C96AB93_13</vt:lpwstr>
  </property>
  <property fmtid="{D5CDD505-2E9C-101B-9397-08002B2CF9AE}" pid="4" name="commondata">
    <vt:lpwstr>eyJoZGlkIjoiNjRiMTViZjI0ZWVhMjlmYmMwNGVlZWY1YjBkNzdhN2EifQ==</vt:lpwstr>
  </property>
</Properties>
</file>